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19440" windowHeight="156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s="1"/>
  <c r="F315"/>
  <c r="F314" s="1"/>
  <c r="F313"/>
  <c r="F312"/>
  <c r="F311" s="1"/>
  <c r="F310"/>
  <c r="F309"/>
  <c r="H308"/>
  <c r="G308"/>
  <c r="F308"/>
  <c r="F307"/>
  <c r="H306"/>
  <c r="G306"/>
  <c r="F306"/>
  <c r="H305"/>
  <c r="G305"/>
  <c r="F305"/>
  <c r="H304"/>
  <c r="G304"/>
  <c r="F304"/>
  <c r="H303"/>
  <c r="G303"/>
  <c r="F303"/>
  <c r="H302"/>
  <c r="G302"/>
  <c r="F302"/>
  <c r="H301"/>
  <c r="G301"/>
  <c r="F301"/>
  <c r="H300"/>
  <c r="G300"/>
  <c r="F300"/>
  <c r="H299"/>
  <c r="G299"/>
  <c r="F299"/>
  <c r="H298"/>
  <c r="G298"/>
  <c r="F298"/>
  <c r="H297"/>
  <c r="G297"/>
  <c r="F297"/>
  <c r="H296"/>
  <c r="G296"/>
  <c r="F296"/>
  <c r="H295"/>
  <c r="G295"/>
  <c r="F295"/>
  <c r="H294"/>
  <c r="G294"/>
  <c r="F294"/>
  <c r="H293"/>
  <c r="G293"/>
  <c r="F293"/>
  <c r="H292"/>
  <c r="G292"/>
  <c r="F292"/>
  <c r="H291"/>
  <c r="G291"/>
  <c r="F291"/>
  <c r="F290"/>
  <c r="F289"/>
  <c r="H288"/>
  <c r="G288"/>
  <c r="F288"/>
  <c r="H287"/>
  <c r="G287"/>
  <c r="F287"/>
  <c r="H286"/>
  <c r="G286"/>
  <c r="F286"/>
  <c r="H285"/>
  <c r="G285"/>
  <c r="F285"/>
  <c r="F284"/>
  <c r="H283"/>
  <c r="G283"/>
  <c r="F283"/>
  <c r="H282"/>
  <c r="G282"/>
  <c r="F282"/>
  <c r="H281"/>
  <c r="G281"/>
  <c r="F281"/>
  <c r="F280"/>
  <c r="F279"/>
  <c r="F278"/>
  <c r="F277" s="1"/>
  <c r="F276"/>
  <c r="L275"/>
  <c r="H275"/>
  <c r="F275"/>
  <c r="F274"/>
  <c r="I273"/>
  <c r="H273"/>
  <c r="F273"/>
  <c r="E272"/>
  <c r="M271"/>
  <c r="L271"/>
  <c r="E271"/>
  <c r="M270"/>
  <c r="L270"/>
  <c r="E270"/>
  <c r="M269"/>
  <c r="L269"/>
  <c r="E269"/>
  <c r="M268"/>
  <c r="L268"/>
  <c r="E268"/>
  <c r="M267"/>
  <c r="L267"/>
  <c r="E267"/>
  <c r="M266"/>
  <c r="L266"/>
  <c r="E266"/>
  <c r="M265"/>
  <c r="L265"/>
  <c r="E265"/>
  <c r="M264"/>
  <c r="L264"/>
  <c r="E264"/>
  <c r="M263"/>
  <c r="L263"/>
  <c r="E263"/>
  <c r="M262"/>
  <c r="L262"/>
  <c r="F262" s="1"/>
  <c r="E262"/>
  <c r="M261"/>
  <c r="L261"/>
  <c r="E261"/>
  <c r="M260"/>
  <c r="L260"/>
  <c r="F260" s="1"/>
  <c r="E260"/>
  <c r="M259"/>
  <c r="L259"/>
  <c r="E259"/>
  <c r="M258"/>
  <c r="L258"/>
  <c r="F258" s="1"/>
  <c r="E258"/>
  <c r="M257"/>
  <c r="F257" s="1"/>
  <c r="L257"/>
  <c r="E257"/>
  <c r="B257" s="1"/>
  <c r="M256"/>
  <c r="L256"/>
  <c r="F256" s="1"/>
  <c r="E256"/>
  <c r="M255"/>
  <c r="L255"/>
  <c r="E255"/>
  <c r="M254"/>
  <c r="L254"/>
  <c r="F254" s="1"/>
  <c r="B254" s="1"/>
  <c r="E254"/>
  <c r="M253"/>
  <c r="F253" s="1"/>
  <c r="B253" s="1"/>
  <c r="L253"/>
  <c r="E253"/>
  <c r="M252"/>
  <c r="L252"/>
  <c r="F252" s="1"/>
  <c r="B252" s="1"/>
  <c r="E252"/>
  <c r="M251"/>
  <c r="L251"/>
  <c r="E251"/>
  <c r="M250"/>
  <c r="L250"/>
  <c r="F250" s="1"/>
  <c r="E250"/>
  <c r="M249"/>
  <c r="L249"/>
  <c r="E249"/>
  <c r="M248"/>
  <c r="L248"/>
  <c r="F248" s="1"/>
  <c r="E248"/>
  <c r="M247"/>
  <c r="L247"/>
  <c r="E247"/>
  <c r="M246"/>
  <c r="L246"/>
  <c r="F246" s="1"/>
  <c r="E246"/>
  <c r="M245"/>
  <c r="F245" s="1"/>
  <c r="L245"/>
  <c r="E245"/>
  <c r="M244"/>
  <c r="L244"/>
  <c r="F244" s="1"/>
  <c r="E244"/>
  <c r="M243"/>
  <c r="L243"/>
  <c r="E243"/>
  <c r="M242"/>
  <c r="L242"/>
  <c r="F242" s="1"/>
  <c r="B242" s="1"/>
  <c r="E242"/>
  <c r="M241"/>
  <c r="F241" s="1"/>
  <c r="B241" s="1"/>
  <c r="L241"/>
  <c r="E241"/>
  <c r="M240"/>
  <c r="L240"/>
  <c r="F240" s="1"/>
  <c r="B240" s="1"/>
  <c r="E240"/>
  <c r="M239"/>
  <c r="L239"/>
  <c r="E239"/>
  <c r="M238"/>
  <c r="L238"/>
  <c r="F238" s="1"/>
  <c r="E238"/>
  <c r="M237"/>
  <c r="L237"/>
  <c r="F237"/>
  <c r="E237"/>
  <c r="M236"/>
  <c r="L236"/>
  <c r="E236"/>
  <c r="M235"/>
  <c r="L235"/>
  <c r="E235"/>
  <c r="M234"/>
  <c r="L234"/>
  <c r="E234"/>
  <c r="M233"/>
  <c r="L233"/>
  <c r="E233"/>
  <c r="M232"/>
  <c r="L232"/>
  <c r="F232"/>
  <c r="E232"/>
  <c r="M231"/>
  <c r="L231"/>
  <c r="F231"/>
  <c r="B231" s="1"/>
  <c r="E231"/>
  <c r="M230"/>
  <c r="L230"/>
  <c r="F230"/>
  <c r="E230"/>
  <c r="B230"/>
  <c r="M229"/>
  <c r="L229"/>
  <c r="E229"/>
  <c r="M228"/>
  <c r="L228"/>
  <c r="E228"/>
  <c r="M227"/>
  <c r="L227"/>
  <c r="F227" s="1"/>
  <c r="B227" s="1"/>
  <c r="E227"/>
  <c r="M226"/>
  <c r="L226"/>
  <c r="E226"/>
  <c r="M225"/>
  <c r="L225"/>
  <c r="F225" s="1"/>
  <c r="E225"/>
  <c r="M224"/>
  <c r="L224"/>
  <c r="E224"/>
  <c r="M223"/>
  <c r="L223"/>
  <c r="E223"/>
  <c r="M222"/>
  <c r="L222"/>
  <c r="E222"/>
  <c r="M221"/>
  <c r="L221"/>
  <c r="E221"/>
  <c r="M220"/>
  <c r="L220"/>
  <c r="E220"/>
  <c r="M219"/>
  <c r="L219"/>
  <c r="F219" s="1"/>
  <c r="B219" s="1"/>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F159"/>
  <c r="E159"/>
  <c r="B159" s="1"/>
  <c r="H158"/>
  <c r="G158"/>
  <c r="F158"/>
  <c r="H157"/>
  <c r="G157"/>
  <c r="F157"/>
  <c r="H156"/>
  <c r="G156"/>
  <c r="E156" s="1"/>
  <c r="B156" s="1"/>
  <c r="F156"/>
  <c r="H155"/>
  <c r="E155" s="1"/>
  <c r="B155" s="1"/>
  <c r="G155"/>
  <c r="F155"/>
  <c r="H154"/>
  <c r="G154"/>
  <c r="F154"/>
  <c r="H153"/>
  <c r="E153" s="1"/>
  <c r="B153" s="1"/>
  <c r="G153"/>
  <c r="F153"/>
  <c r="H152"/>
  <c r="G152"/>
  <c r="F152"/>
  <c r="H151"/>
  <c r="G151"/>
  <c r="F151"/>
  <c r="H150"/>
  <c r="G150"/>
  <c r="F150"/>
  <c r="H149"/>
  <c r="G149"/>
  <c r="F149"/>
  <c r="H148"/>
  <c r="G148"/>
  <c r="F148"/>
  <c r="H147"/>
  <c r="G147"/>
  <c r="F147"/>
  <c r="H146"/>
  <c r="G146"/>
  <c r="F146"/>
  <c r="H145"/>
  <c r="G145"/>
  <c r="F145"/>
  <c r="H144"/>
  <c r="G144"/>
  <c r="F144"/>
  <c r="F143"/>
  <c r="H142"/>
  <c r="G142"/>
  <c r="F142"/>
  <c r="H141"/>
  <c r="G141"/>
  <c r="F141"/>
  <c r="H140"/>
  <c r="G140"/>
  <c r="F140"/>
  <c r="H139"/>
  <c r="G139"/>
  <c r="F139"/>
  <c r="H138"/>
  <c r="G138"/>
  <c r="F138"/>
  <c r="H137"/>
  <c r="G137"/>
  <c r="F137"/>
  <c r="H136"/>
  <c r="G136"/>
  <c r="F136"/>
  <c r="H135"/>
  <c r="G135"/>
  <c r="F135"/>
  <c r="H134"/>
  <c r="G134"/>
  <c r="F134"/>
  <c r="H133"/>
  <c r="G133"/>
  <c r="F133"/>
  <c r="H132"/>
  <c r="G132"/>
  <c r="F132"/>
  <c r="H131"/>
  <c r="E131" s="1"/>
  <c r="B131" s="1"/>
  <c r="G131"/>
  <c r="F131"/>
  <c r="H130"/>
  <c r="G130"/>
  <c r="F130"/>
  <c r="H129"/>
  <c r="G129"/>
  <c r="F129"/>
  <c r="H128"/>
  <c r="G128"/>
  <c r="F128"/>
  <c r="H127"/>
  <c r="G127"/>
  <c r="F127"/>
  <c r="H126"/>
  <c r="G126"/>
  <c r="F126"/>
  <c r="H125"/>
  <c r="G125"/>
  <c r="F125"/>
  <c r="H124"/>
  <c r="G124"/>
  <c r="F124"/>
  <c r="H123"/>
  <c r="E123" s="1"/>
  <c r="B123" s="1"/>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G111"/>
  <c r="F111"/>
  <c r="H110"/>
  <c r="G110"/>
  <c r="F110"/>
  <c r="H109"/>
  <c r="G109"/>
  <c r="F109"/>
  <c r="H108"/>
  <c r="G108"/>
  <c r="F108"/>
  <c r="H107"/>
  <c r="G107"/>
  <c r="F107"/>
  <c r="H106"/>
  <c r="G106"/>
  <c r="F106"/>
  <c r="H105"/>
  <c r="G105"/>
  <c r="F105"/>
  <c r="H104"/>
  <c r="G104"/>
  <c r="F104"/>
  <c r="H103"/>
  <c r="G103"/>
  <c r="F103"/>
  <c r="H102"/>
  <c r="G102"/>
  <c r="F102"/>
  <c r="H101"/>
  <c r="G101"/>
  <c r="F101"/>
  <c r="H100"/>
  <c r="G100"/>
  <c r="F100"/>
  <c r="H99"/>
  <c r="G99"/>
  <c r="F99"/>
  <c r="H98"/>
  <c r="G98"/>
  <c r="F98"/>
  <c r="H97"/>
  <c r="G97"/>
  <c r="F97"/>
  <c r="H96"/>
  <c r="G96"/>
  <c r="F96"/>
  <c r="H95"/>
  <c r="G95"/>
  <c r="F95"/>
  <c r="H94"/>
  <c r="G94"/>
  <c r="F94"/>
  <c r="H93"/>
  <c r="G93"/>
  <c r="F93"/>
  <c r="H92"/>
  <c r="G92"/>
  <c r="F92"/>
  <c r="H91"/>
  <c r="G91"/>
  <c r="F91"/>
  <c r="H90"/>
  <c r="G90"/>
  <c r="F90"/>
  <c r="H89"/>
  <c r="G89"/>
  <c r="F89"/>
  <c r="H88"/>
  <c r="G88"/>
  <c r="F88"/>
  <c r="H87"/>
  <c r="G87"/>
  <c r="F87"/>
  <c r="H86"/>
  <c r="G86"/>
  <c r="F86"/>
  <c r="H85"/>
  <c r="G85"/>
  <c r="F85"/>
  <c r="H84"/>
  <c r="G84"/>
  <c r="F84"/>
  <c r="H83"/>
  <c r="E83" s="1"/>
  <c r="B83" s="1"/>
  <c r="G83"/>
  <c r="F83"/>
  <c r="H82"/>
  <c r="G82"/>
  <c r="F82"/>
  <c r="H81"/>
  <c r="G81"/>
  <c r="F81"/>
  <c r="H80"/>
  <c r="G80"/>
  <c r="F80"/>
  <c r="H79"/>
  <c r="G79"/>
  <c r="F79"/>
  <c r="H78"/>
  <c r="G78"/>
  <c r="F78"/>
  <c r="H77"/>
  <c r="G77"/>
  <c r="F77"/>
  <c r="H76"/>
  <c r="G76"/>
  <c r="F76"/>
  <c r="H75"/>
  <c r="E75" s="1"/>
  <c r="B75" s="1"/>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F42"/>
  <c r="H41"/>
  <c r="G41"/>
  <c r="F41"/>
  <c r="H40"/>
  <c r="G40"/>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H24"/>
  <c r="G24"/>
  <c r="F24"/>
  <c r="H23"/>
  <c r="G23"/>
  <c r="F23"/>
  <c r="H22"/>
  <c r="G22"/>
  <c r="F22"/>
  <c r="F21"/>
  <c r="F4"/>
  <c r="O3"/>
  <c r="G275" s="1"/>
  <c r="E275" s="1"/>
  <c r="B275" s="1"/>
  <c r="I3"/>
  <c r="M213" s="1"/>
  <c r="H3"/>
  <c r="G3"/>
  <c r="D101" i="8"/>
  <c r="D95"/>
  <c r="D90"/>
  <c r="D85"/>
  <c r="D80"/>
  <c r="D75"/>
  <c r="D70"/>
  <c r="D65"/>
  <c r="D60"/>
  <c r="D55"/>
  <c r="D49" s="1"/>
  <c r="D43" s="1"/>
  <c r="D50"/>
  <c r="D44"/>
  <c r="D36"/>
  <c r="D26"/>
  <c r="D24"/>
  <c r="D18"/>
  <c r="D8"/>
  <c r="D6" s="1"/>
  <c r="E44" i="7"/>
  <c r="D44"/>
  <c r="E39"/>
  <c r="E38" s="1"/>
  <c r="D39"/>
  <c r="D38"/>
  <c r="E30"/>
  <c r="D30"/>
  <c r="E23"/>
  <c r="D23"/>
  <c r="D22" s="1"/>
  <c r="E22"/>
  <c r="E14"/>
  <c r="D14"/>
  <c r="E7"/>
  <c r="E6" s="1"/>
  <c r="D7"/>
  <c r="D6"/>
  <c r="F140" i="6"/>
  <c r="F139"/>
  <c r="F138"/>
  <c r="F137"/>
  <c r="F136"/>
  <c r="F135"/>
  <c r="F134"/>
  <c r="F133"/>
  <c r="F132"/>
  <c r="F131"/>
  <c r="F130"/>
  <c r="E130"/>
  <c r="E129" s="1"/>
  <c r="D130"/>
  <c r="D129"/>
  <c r="F128"/>
  <c r="F127"/>
  <c r="F126"/>
  <c r="F125"/>
  <c r="F124"/>
  <c r="F123"/>
  <c r="F122"/>
  <c r="E122"/>
  <c r="D122"/>
  <c r="F121"/>
  <c r="F120"/>
  <c r="F119"/>
  <c r="E118"/>
  <c r="D118"/>
  <c r="F118" s="1"/>
  <c r="F117"/>
  <c r="F116"/>
  <c r="E115"/>
  <c r="E114" s="1"/>
  <c r="D115"/>
  <c r="F113"/>
  <c r="F112"/>
  <c r="F111"/>
  <c r="F110"/>
  <c r="F109"/>
  <c r="F108"/>
  <c r="E107"/>
  <c r="D107"/>
  <c r="F106"/>
  <c r="F105"/>
  <c r="F104"/>
  <c r="F103"/>
  <c r="F102"/>
  <c r="F101"/>
  <c r="F100"/>
  <c r="F99"/>
  <c r="E99"/>
  <c r="D99"/>
  <c r="F98"/>
  <c r="F97"/>
  <c r="F96"/>
  <c r="F95"/>
  <c r="F94"/>
  <c r="E94"/>
  <c r="E89" s="1"/>
  <c r="D94"/>
  <c r="F93"/>
  <c r="F92"/>
  <c r="F91"/>
  <c r="E90"/>
  <c r="D90"/>
  <c r="F88"/>
  <c r="F87"/>
  <c r="F86"/>
  <c r="F85"/>
  <c r="F84"/>
  <c r="F83"/>
  <c r="E82"/>
  <c r="D82"/>
  <c r="F82" s="1"/>
  <c r="F81"/>
  <c r="F80"/>
  <c r="F79"/>
  <c r="F78"/>
  <c r="F77"/>
  <c r="F76"/>
  <c r="F75"/>
  <c r="E75"/>
  <c r="D75"/>
  <c r="F74"/>
  <c r="F73"/>
  <c r="F72"/>
  <c r="F71"/>
  <c r="F70"/>
  <c r="F69"/>
  <c r="F68"/>
  <c r="F67"/>
  <c r="E66"/>
  <c r="D66"/>
  <c r="F66" s="1"/>
  <c r="F65"/>
  <c r="F64"/>
  <c r="F63"/>
  <c r="F62"/>
  <c r="F61"/>
  <c r="E61"/>
  <c r="D61"/>
  <c r="F60"/>
  <c r="F59"/>
  <c r="F58"/>
  <c r="F57"/>
  <c r="F56"/>
  <c r="F55"/>
  <c r="E54"/>
  <c r="D54"/>
  <c r="F54" s="1"/>
  <c r="F53"/>
  <c r="F52"/>
  <c r="F51"/>
  <c r="F50"/>
  <c r="E50"/>
  <c r="D1344" i="1" s="1"/>
  <c r="D50" i="6"/>
  <c r="F49"/>
  <c r="F48"/>
  <c r="F47"/>
  <c r="F46"/>
  <c r="F45"/>
  <c r="F44"/>
  <c r="F43"/>
  <c r="E43"/>
  <c r="D43"/>
  <c r="F42"/>
  <c r="F41"/>
  <c r="F40"/>
  <c r="F39"/>
  <c r="E39"/>
  <c r="D39"/>
  <c r="F38"/>
  <c r="F37"/>
  <c r="F36"/>
  <c r="E36"/>
  <c r="D36"/>
  <c r="D35"/>
  <c r="F35" s="1"/>
  <c r="F34"/>
  <c r="F33"/>
  <c r="F32"/>
  <c r="F31"/>
  <c r="F30"/>
  <c r="F29"/>
  <c r="E28"/>
  <c r="D28"/>
  <c r="F28" s="1"/>
  <c r="F27"/>
  <c r="F26"/>
  <c r="F25"/>
  <c r="F24"/>
  <c r="F23"/>
  <c r="F22"/>
  <c r="E22"/>
  <c r="D22"/>
  <c r="F21"/>
  <c r="F20"/>
  <c r="F19"/>
  <c r="F18"/>
  <c r="F17"/>
  <c r="F16"/>
  <c r="F15"/>
  <c r="F14"/>
  <c r="F13"/>
  <c r="E13"/>
  <c r="D13"/>
  <c r="F12"/>
  <c r="F11"/>
  <c r="F10"/>
  <c r="E10"/>
  <c r="D10"/>
  <c r="F9"/>
  <c r="F8"/>
  <c r="F7"/>
  <c r="E6"/>
  <c r="E5" s="1"/>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s="1"/>
  <c r="F258"/>
  <c r="F257"/>
  <c r="F256"/>
  <c r="F255"/>
  <c r="F254"/>
  <c r="F253"/>
  <c r="F252"/>
  <c r="F251"/>
  <c r="E250"/>
  <c r="D250"/>
  <c r="F250" s="1"/>
  <c r="F249"/>
  <c r="F248"/>
  <c r="F247"/>
  <c r="F246"/>
  <c r="E246"/>
  <c r="D246"/>
  <c r="E245"/>
  <c r="D245"/>
  <c r="F245" s="1"/>
  <c r="F244"/>
  <c r="F243"/>
  <c r="F242"/>
  <c r="E242"/>
  <c r="D242"/>
  <c r="F241"/>
  <c r="F240"/>
  <c r="E239"/>
  <c r="D239"/>
  <c r="E238"/>
  <c r="F236"/>
  <c r="F235"/>
  <c r="F234"/>
  <c r="E234"/>
  <c r="D234"/>
  <c r="F233"/>
  <c r="F232"/>
  <c r="F231"/>
  <c r="F230"/>
  <c r="F229"/>
  <c r="F228"/>
  <c r="F227"/>
  <c r="F226"/>
  <c r="F225"/>
  <c r="F224"/>
  <c r="E224"/>
  <c r="D224"/>
  <c r="F223"/>
  <c r="F222"/>
  <c r="F221"/>
  <c r="F220"/>
  <c r="F219"/>
  <c r="F218"/>
  <c r="F217"/>
  <c r="F216"/>
  <c r="F215"/>
  <c r="F214"/>
  <c r="F213"/>
  <c r="F212"/>
  <c r="F211"/>
  <c r="F210"/>
  <c r="F209"/>
  <c r="F208"/>
  <c r="F207"/>
  <c r="E207"/>
  <c r="E206" s="1"/>
  <c r="D207"/>
  <c r="F206"/>
  <c r="D206"/>
  <c r="G310" i="9" s="1"/>
  <c r="F205" i="5"/>
  <c r="F204"/>
  <c r="F203"/>
  <c r="F202"/>
  <c r="F201"/>
  <c r="F200"/>
  <c r="F199"/>
  <c r="F198"/>
  <c r="E198"/>
  <c r="D198"/>
  <c r="F197"/>
  <c r="F196"/>
  <c r="F195"/>
  <c r="F194"/>
  <c r="F193"/>
  <c r="F192"/>
  <c r="F191"/>
  <c r="E191"/>
  <c r="E190" s="1"/>
  <c r="H309" i="9" s="1"/>
  <c r="D191" i="5"/>
  <c r="D190" s="1"/>
  <c r="G309" i="9" s="1"/>
  <c r="F190" i="5"/>
  <c r="F189"/>
  <c r="F188"/>
  <c r="F187"/>
  <c r="F186"/>
  <c r="F185"/>
  <c r="F184"/>
  <c r="F183"/>
  <c r="F182"/>
  <c r="F181"/>
  <c r="F180"/>
  <c r="E180"/>
  <c r="E177" s="1"/>
  <c r="H307" i="9" s="1"/>
  <c r="D180" i="5"/>
  <c r="F179"/>
  <c r="F178"/>
  <c r="D177"/>
  <c r="F173"/>
  <c r="F172"/>
  <c r="F171"/>
  <c r="E170"/>
  <c r="D170"/>
  <c r="F170" s="1"/>
  <c r="F169"/>
  <c r="F168"/>
  <c r="F167"/>
  <c r="F166"/>
  <c r="F165"/>
  <c r="E164"/>
  <c r="D164"/>
  <c r="F164" s="1"/>
  <c r="F163"/>
  <c r="F162"/>
  <c r="F161"/>
  <c r="F160"/>
  <c r="F159"/>
  <c r="F158"/>
  <c r="F157"/>
  <c r="F156"/>
  <c r="F155"/>
  <c r="F154"/>
  <c r="F153"/>
  <c r="F152"/>
  <c r="F151"/>
  <c r="F150"/>
  <c r="E149"/>
  <c r="H290" i="9" s="1"/>
  <c r="D149" i="5"/>
  <c r="F148"/>
  <c r="F147"/>
  <c r="E146"/>
  <c r="F145"/>
  <c r="F144"/>
  <c r="F143"/>
  <c r="E142"/>
  <c r="D142"/>
  <c r="F142" s="1"/>
  <c r="F141"/>
  <c r="F140"/>
  <c r="F139"/>
  <c r="F138"/>
  <c r="F137"/>
  <c r="F136"/>
  <c r="F135"/>
  <c r="E135"/>
  <c r="E134" s="1"/>
  <c r="D135"/>
  <c r="D134"/>
  <c r="F134" s="1"/>
  <c r="F133"/>
  <c r="F132"/>
  <c r="F131"/>
  <c r="F130"/>
  <c r="F129"/>
  <c r="F128"/>
  <c r="F127"/>
  <c r="F126"/>
  <c r="E126"/>
  <c r="D126"/>
  <c r="F125"/>
  <c r="F124"/>
  <c r="F123"/>
  <c r="F122"/>
  <c r="F121"/>
  <c r="F120"/>
  <c r="F119"/>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E87" s="1"/>
  <c r="D88"/>
  <c r="F86"/>
  <c r="F85"/>
  <c r="F84"/>
  <c r="F83"/>
  <c r="F82"/>
  <c r="F81"/>
  <c r="F80"/>
  <c r="F79"/>
  <c r="E79"/>
  <c r="E78" s="1"/>
  <c r="D79"/>
  <c r="D78"/>
  <c r="F78" s="1"/>
  <c r="F77"/>
  <c r="F76"/>
  <c r="F75"/>
  <c r="F74"/>
  <c r="F73"/>
  <c r="F72"/>
  <c r="F71"/>
  <c r="F70"/>
  <c r="E70"/>
  <c r="D70"/>
  <c r="E69"/>
  <c r="D69"/>
  <c r="F69" s="1"/>
  <c r="F67"/>
  <c r="F66"/>
  <c r="F65"/>
  <c r="F64"/>
  <c r="F63"/>
  <c r="E63"/>
  <c r="D63"/>
  <c r="F62"/>
  <c r="F61"/>
  <c r="F60"/>
  <c r="F59"/>
  <c r="F58"/>
  <c r="F57"/>
  <c r="E56"/>
  <c r="D56"/>
  <c r="F56" s="1"/>
  <c r="F55"/>
  <c r="F54"/>
  <c r="F53"/>
  <c r="F52"/>
  <c r="E52"/>
  <c r="D52"/>
  <c r="F51"/>
  <c r="F50"/>
  <c r="F49"/>
  <c r="F48"/>
  <c r="F47"/>
  <c r="F46"/>
  <c r="F45"/>
  <c r="E45"/>
  <c r="D45"/>
  <c r="F44"/>
  <c r="F43"/>
  <c r="F42"/>
  <c r="E41"/>
  <c r="D41"/>
  <c r="F41" s="1"/>
  <c r="F40"/>
  <c r="F39"/>
  <c r="F38"/>
  <c r="F37"/>
  <c r="F36"/>
  <c r="E35"/>
  <c r="D35"/>
  <c r="F35" s="1"/>
  <c r="F34"/>
  <c r="F33"/>
  <c r="F32"/>
  <c r="F31"/>
  <c r="F30"/>
  <c r="F29"/>
  <c r="E29"/>
  <c r="D29"/>
  <c r="F28"/>
  <c r="F27"/>
  <c r="F26"/>
  <c r="F25"/>
  <c r="F24"/>
  <c r="F23"/>
  <c r="F22"/>
  <c r="F21"/>
  <c r="F20"/>
  <c r="F19"/>
  <c r="E19"/>
  <c r="D19"/>
  <c r="F18"/>
  <c r="F17"/>
  <c r="F16"/>
  <c r="F15"/>
  <c r="F14"/>
  <c r="E13"/>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F629"/>
  <c r="E629"/>
  <c r="D629"/>
  <c r="F628"/>
  <c r="F627"/>
  <c r="E626"/>
  <c r="D626"/>
  <c r="F626" s="1"/>
  <c r="E625"/>
  <c r="D625"/>
  <c r="F625" s="1"/>
  <c r="F624"/>
  <c r="F623"/>
  <c r="F622"/>
  <c r="F621"/>
  <c r="F620"/>
  <c r="F619"/>
  <c r="F618"/>
  <c r="E617"/>
  <c r="D617"/>
  <c r="F617" s="1"/>
  <c r="F616"/>
  <c r="F615"/>
  <c r="F614"/>
  <c r="F613"/>
  <c r="E612"/>
  <c r="D612"/>
  <c r="F612" s="1"/>
  <c r="F611"/>
  <c r="F610"/>
  <c r="F609"/>
  <c r="F608"/>
  <c r="F607"/>
  <c r="F606"/>
  <c r="E605"/>
  <c r="F605" s="1"/>
  <c r="D605"/>
  <c r="F604"/>
  <c r="E603"/>
  <c r="H143" i="9" s="1"/>
  <c r="D603" i="4"/>
  <c r="F602"/>
  <c r="F601"/>
  <c r="F600"/>
  <c r="E599"/>
  <c r="D599"/>
  <c r="F599" s="1"/>
  <c r="F598"/>
  <c r="F597"/>
  <c r="F596"/>
  <c r="F595"/>
  <c r="F594"/>
  <c r="E594"/>
  <c r="D594"/>
  <c r="F592"/>
  <c r="F591"/>
  <c r="F590"/>
  <c r="E590"/>
  <c r="D590"/>
  <c r="F589"/>
  <c r="F588"/>
  <c r="E587"/>
  <c r="D587"/>
  <c r="F587" s="1"/>
  <c r="F586"/>
  <c r="E585"/>
  <c r="D585"/>
  <c r="F585" s="1"/>
  <c r="F584"/>
  <c r="F583"/>
  <c r="F582"/>
  <c r="E581"/>
  <c r="E580" s="1"/>
  <c r="D581"/>
  <c r="F579"/>
  <c r="F578"/>
  <c r="F577"/>
  <c r="E577"/>
  <c r="D577"/>
  <c r="F576"/>
  <c r="F575"/>
  <c r="E574"/>
  <c r="E567" s="1"/>
  <c r="D561" i="1" s="1"/>
  <c r="D574" i="4"/>
  <c r="F574" s="1"/>
  <c r="F573"/>
  <c r="F572"/>
  <c r="E571"/>
  <c r="D571"/>
  <c r="F571" s="1"/>
  <c r="F570"/>
  <c r="F569"/>
  <c r="E568"/>
  <c r="D568"/>
  <c r="F566"/>
  <c r="F565"/>
  <c r="F564"/>
  <c r="F563"/>
  <c r="E563"/>
  <c r="D563"/>
  <c r="F562"/>
  <c r="F561"/>
  <c r="F560"/>
  <c r="F559"/>
  <c r="F558"/>
  <c r="F557"/>
  <c r="F556"/>
  <c r="F555"/>
  <c r="E555"/>
  <c r="D555"/>
  <c r="F554"/>
  <c r="F553"/>
  <c r="F552"/>
  <c r="F551"/>
  <c r="F550"/>
  <c r="E550"/>
  <c r="D550"/>
  <c r="F549"/>
  <c r="F548"/>
  <c r="F547"/>
  <c r="F546"/>
  <c r="F545"/>
  <c r="F544"/>
  <c r="F543"/>
  <c r="E543"/>
  <c r="D543"/>
  <c r="F542"/>
  <c r="F541"/>
  <c r="F540"/>
  <c r="F539"/>
  <c r="E538"/>
  <c r="D538"/>
  <c r="F538" s="1"/>
  <c r="F537"/>
  <c r="F536"/>
  <c r="F535"/>
  <c r="E535"/>
  <c r="D535"/>
  <c r="F534"/>
  <c r="F533"/>
  <c r="F532"/>
  <c r="F531"/>
  <c r="E530"/>
  <c r="D530"/>
  <c r="F530" s="1"/>
  <c r="E529"/>
  <c r="F527"/>
  <c r="F526"/>
  <c r="E525"/>
  <c r="D525"/>
  <c r="F525" s="1"/>
  <c r="F524"/>
  <c r="F523"/>
  <c r="F522"/>
  <c r="E522"/>
  <c r="D522"/>
  <c r="F521"/>
  <c r="F520"/>
  <c r="F519"/>
  <c r="E519"/>
  <c r="D519"/>
  <c r="F518"/>
  <c r="F517"/>
  <c r="E516"/>
  <c r="D516"/>
  <c r="D515" s="1"/>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E484"/>
  <c r="F483"/>
  <c r="F482"/>
  <c r="F481"/>
  <c r="E481"/>
  <c r="D481"/>
  <c r="F480"/>
  <c r="F479"/>
  <c r="E478"/>
  <c r="E472" s="1"/>
  <c r="D478"/>
  <c r="F477"/>
  <c r="F476"/>
  <c r="F475"/>
  <c r="F474"/>
  <c r="F473"/>
  <c r="E473"/>
  <c r="D473"/>
  <c r="F471"/>
  <c r="F470"/>
  <c r="E469"/>
  <c r="D469"/>
  <c r="F469" s="1"/>
  <c r="F468"/>
  <c r="F467"/>
  <c r="E466"/>
  <c r="D466"/>
  <c r="F466" s="1"/>
  <c r="F465"/>
  <c r="F464"/>
  <c r="E463"/>
  <c r="E459" s="1"/>
  <c r="D463"/>
  <c r="F462"/>
  <c r="F461"/>
  <c r="F460"/>
  <c r="E460"/>
  <c r="D460"/>
  <c r="F458"/>
  <c r="F457"/>
  <c r="F456"/>
  <c r="E455"/>
  <c r="D455"/>
  <c r="F454"/>
  <c r="F453"/>
  <c r="F452"/>
  <c r="F451"/>
  <c r="F450"/>
  <c r="F449"/>
  <c r="F448"/>
  <c r="E447"/>
  <c r="D447"/>
  <c r="F447" s="1"/>
  <c r="F446"/>
  <c r="F445"/>
  <c r="F444"/>
  <c r="F443"/>
  <c r="E442"/>
  <c r="D442"/>
  <c r="F442" s="1"/>
  <c r="F441"/>
  <c r="F440"/>
  <c r="F439"/>
  <c r="F438"/>
  <c r="F437"/>
  <c r="F436"/>
  <c r="F435"/>
  <c r="E435"/>
  <c r="D435"/>
  <c r="F434"/>
  <c r="F433"/>
  <c r="F432"/>
  <c r="F431"/>
  <c r="E430"/>
  <c r="D430"/>
  <c r="F430" s="1"/>
  <c r="F429"/>
  <c r="F428"/>
  <c r="F427"/>
  <c r="E427"/>
  <c r="D427"/>
  <c r="F426"/>
  <c r="F425"/>
  <c r="F424"/>
  <c r="F423"/>
  <c r="E422"/>
  <c r="D422"/>
  <c r="F422" s="1"/>
  <c r="E418"/>
  <c r="D418"/>
  <c r="E417"/>
  <c r="D417"/>
  <c r="E416"/>
  <c r="E643" s="1"/>
  <c r="D416"/>
  <c r="D643" s="1"/>
  <c r="F411"/>
  <c r="F410"/>
  <c r="F409"/>
  <c r="F406"/>
  <c r="F405"/>
  <c r="F404"/>
  <c r="F403"/>
  <c r="F402"/>
  <c r="E402"/>
  <c r="D402"/>
  <c r="F401"/>
  <c r="E400"/>
  <c r="D400"/>
  <c r="F400" s="1"/>
  <c r="F399"/>
  <c r="F398"/>
  <c r="E397"/>
  <c r="D397"/>
  <c r="D396" s="1"/>
  <c r="F396" s="1"/>
  <c r="E396"/>
  <c r="F395"/>
  <c r="F394"/>
  <c r="F393"/>
  <c r="F392"/>
  <c r="E391"/>
  <c r="D391"/>
  <c r="F391" s="1"/>
  <c r="F390"/>
  <c r="F389"/>
  <c r="F388"/>
  <c r="E388"/>
  <c r="D388"/>
  <c r="F387"/>
  <c r="F386"/>
  <c r="F385"/>
  <c r="F384"/>
  <c r="E383"/>
  <c r="D383"/>
  <c r="F383" s="1"/>
  <c r="F382"/>
  <c r="F381"/>
  <c r="F380"/>
  <c r="F379"/>
  <c r="E378"/>
  <c r="E363" s="1"/>
  <c r="D378"/>
  <c r="F378" s="1"/>
  <c r="F377"/>
  <c r="F376"/>
  <c r="F375"/>
  <c r="F374"/>
  <c r="F373"/>
  <c r="F372"/>
  <c r="F371"/>
  <c r="F370"/>
  <c r="E369"/>
  <c r="D369"/>
  <c r="F369" s="1"/>
  <c r="F368"/>
  <c r="F367"/>
  <c r="F366"/>
  <c r="F365"/>
  <c r="E364"/>
  <c r="D364"/>
  <c r="F364" s="1"/>
  <c r="F362"/>
  <c r="F361"/>
  <c r="F360"/>
  <c r="F359"/>
  <c r="F358"/>
  <c r="F357"/>
  <c r="E356"/>
  <c r="D356"/>
  <c r="F356" s="1"/>
  <c r="F355"/>
  <c r="F354"/>
  <c r="F353"/>
  <c r="E352"/>
  <c r="D352"/>
  <c r="E351"/>
  <c r="F349"/>
  <c r="F348"/>
  <c r="E348"/>
  <c r="D348"/>
  <c r="F347"/>
  <c r="F346"/>
  <c r="F345"/>
  <c r="E345"/>
  <c r="E344" s="1"/>
  <c r="D345"/>
  <c r="D344"/>
  <c r="F344" s="1"/>
  <c r="F343"/>
  <c r="F342"/>
  <c r="F341"/>
  <c r="F340"/>
  <c r="F339"/>
  <c r="E339"/>
  <c r="D339"/>
  <c r="F338"/>
  <c r="F337"/>
  <c r="E336"/>
  <c r="D336"/>
  <c r="F336" s="1"/>
  <c r="F335"/>
  <c r="F334"/>
  <c r="F333"/>
  <c r="F332"/>
  <c r="F331"/>
  <c r="E331"/>
  <c r="D331"/>
  <c r="F330"/>
  <c r="F329"/>
  <c r="F328"/>
  <c r="F327"/>
  <c r="E326"/>
  <c r="D326"/>
  <c r="F326" s="1"/>
  <c r="F325"/>
  <c r="F324"/>
  <c r="F323"/>
  <c r="F322"/>
  <c r="F321"/>
  <c r="F320"/>
  <c r="F319"/>
  <c r="F318"/>
  <c r="F317"/>
  <c r="E317"/>
  <c r="D317"/>
  <c r="F316"/>
  <c r="F315"/>
  <c r="F314"/>
  <c r="F313"/>
  <c r="E312"/>
  <c r="D312"/>
  <c r="F310"/>
  <c r="F309"/>
  <c r="F308"/>
  <c r="F307"/>
  <c r="F306"/>
  <c r="F305"/>
  <c r="E304"/>
  <c r="D304"/>
  <c r="F304" s="1"/>
  <c r="F303"/>
  <c r="F302"/>
  <c r="F301"/>
  <c r="E300"/>
  <c r="D300"/>
  <c r="F300" s="1"/>
  <c r="E299"/>
  <c r="D299"/>
  <c r="F299" s="1"/>
  <c r="F296"/>
  <c r="F295"/>
  <c r="F294"/>
  <c r="F293"/>
  <c r="F292"/>
  <c r="F288"/>
  <c r="E288"/>
  <c r="D288"/>
  <c r="F287"/>
  <c r="E287"/>
  <c r="D287"/>
  <c r="F286"/>
  <c r="F285"/>
  <c r="F284"/>
  <c r="F283"/>
  <c r="F282"/>
  <c r="F281"/>
  <c r="F280"/>
  <c r="E279"/>
  <c r="D279"/>
  <c r="F279" s="1"/>
  <c r="F278"/>
  <c r="F277"/>
  <c r="F276"/>
  <c r="F275"/>
  <c r="F274"/>
  <c r="F273"/>
  <c r="E273"/>
  <c r="D273"/>
  <c r="F272"/>
  <c r="F271"/>
  <c r="F270"/>
  <c r="F269"/>
  <c r="E268"/>
  <c r="E263" s="1"/>
  <c r="D268"/>
  <c r="F267"/>
  <c r="F266"/>
  <c r="F265"/>
  <c r="E264"/>
  <c r="D264"/>
  <c r="F264" s="1"/>
  <c r="F262"/>
  <c r="F261"/>
  <c r="F260"/>
  <c r="F259"/>
  <c r="E259"/>
  <c r="D259"/>
  <c r="F258"/>
  <c r="F257"/>
  <c r="F256"/>
  <c r="F255"/>
  <c r="F254"/>
  <c r="F253"/>
  <c r="E253"/>
  <c r="D253"/>
  <c r="D252" s="1"/>
  <c r="F252"/>
  <c r="E252"/>
  <c r="F251"/>
  <c r="F250"/>
  <c r="F249"/>
  <c r="F248"/>
  <c r="E247"/>
  <c r="D247"/>
  <c r="F247" s="1"/>
  <c r="F246"/>
  <c r="F245"/>
  <c r="F244"/>
  <c r="E244"/>
  <c r="D244"/>
  <c r="F243"/>
  <c r="F242"/>
  <c r="F241"/>
  <c r="F240"/>
  <c r="E240"/>
  <c r="D240"/>
  <c r="F239"/>
  <c r="F238"/>
  <c r="F237"/>
  <c r="F236"/>
  <c r="E236"/>
  <c r="D236"/>
  <c r="F235"/>
  <c r="F234"/>
  <c r="F233"/>
  <c r="F232"/>
  <c r="E231"/>
  <c r="D231"/>
  <c r="F231" s="1"/>
  <c r="F230"/>
  <c r="F229"/>
  <c r="F228"/>
  <c r="E228"/>
  <c r="D228"/>
  <c r="F227"/>
  <c r="F226"/>
  <c r="E225"/>
  <c r="D225"/>
  <c r="F225" s="1"/>
  <c r="F223"/>
  <c r="F222"/>
  <c r="F221"/>
  <c r="F220"/>
  <c r="F219"/>
  <c r="E219"/>
  <c r="D219"/>
  <c r="F218"/>
  <c r="F217"/>
  <c r="E216"/>
  <c r="D216"/>
  <c r="F216" s="1"/>
  <c r="E215"/>
  <c r="D215"/>
  <c r="F215" s="1"/>
  <c r="F214"/>
  <c r="F213"/>
  <c r="F212"/>
  <c r="F211"/>
  <c r="F210"/>
  <c r="E210"/>
  <c r="D210"/>
  <c r="F209"/>
  <c r="F208"/>
  <c r="F207"/>
  <c r="F206"/>
  <c r="F205"/>
  <c r="F204"/>
  <c r="F203"/>
  <c r="E202"/>
  <c r="D202"/>
  <c r="F202" s="1"/>
  <c r="F201"/>
  <c r="F200"/>
  <c r="F199"/>
  <c r="F198"/>
  <c r="E197"/>
  <c r="E196" s="1"/>
  <c r="D197"/>
  <c r="F195"/>
  <c r="F194"/>
  <c r="F193"/>
  <c r="F192"/>
  <c r="F191"/>
  <c r="F190"/>
  <c r="F189"/>
  <c r="F188"/>
  <c r="E188"/>
  <c r="D188"/>
  <c r="F187"/>
  <c r="F186"/>
  <c r="F185"/>
  <c r="F184"/>
  <c r="F183"/>
  <c r="F182"/>
  <c r="F181"/>
  <c r="F180"/>
  <c r="F179"/>
  <c r="F178"/>
  <c r="E177"/>
  <c r="D177"/>
  <c r="F177" s="1"/>
  <c r="F176"/>
  <c r="F175"/>
  <c r="F174"/>
  <c r="F173"/>
  <c r="F172"/>
  <c r="F171"/>
  <c r="F170"/>
  <c r="E169"/>
  <c r="D169"/>
  <c r="F168"/>
  <c r="F167"/>
  <c r="F166"/>
  <c r="F165"/>
  <c r="F164"/>
  <c r="E164"/>
  <c r="D164"/>
  <c r="F162"/>
  <c r="F161"/>
  <c r="F160"/>
  <c r="F159"/>
  <c r="E159"/>
  <c r="D159"/>
  <c r="F158"/>
  <c r="F157"/>
  <c r="F156"/>
  <c r="F155"/>
  <c r="F154"/>
  <c r="E153"/>
  <c r="E152" s="1"/>
  <c r="D153"/>
  <c r="F150"/>
  <c r="F149"/>
  <c r="F148"/>
  <c r="F147"/>
  <c r="F146"/>
  <c r="F145"/>
  <c r="F144"/>
  <c r="F143"/>
  <c r="F142"/>
  <c r="F141"/>
  <c r="F140"/>
  <c r="E140"/>
  <c r="E139" s="1"/>
  <c r="D140"/>
  <c r="F139"/>
  <c r="D139"/>
  <c r="F138"/>
  <c r="F137"/>
  <c r="F136"/>
  <c r="F135"/>
  <c r="E134"/>
  <c r="D134"/>
  <c r="F134" s="1"/>
  <c r="E133"/>
  <c r="D133"/>
  <c r="F133" s="1"/>
  <c r="F132"/>
  <c r="F131"/>
  <c r="F130"/>
  <c r="F129"/>
  <c r="F128"/>
  <c r="E128"/>
  <c r="E124" s="1"/>
  <c r="D128"/>
  <c r="F127"/>
  <c r="F126"/>
  <c r="E125"/>
  <c r="D125"/>
  <c r="F125" s="1"/>
  <c r="D124"/>
  <c r="F123"/>
  <c r="F122"/>
  <c r="F121"/>
  <c r="E120"/>
  <c r="D120"/>
  <c r="F120" s="1"/>
  <c r="F119"/>
  <c r="F118"/>
  <c r="F117"/>
  <c r="F116"/>
  <c r="F115"/>
  <c r="F114"/>
  <c r="F113"/>
  <c r="E112"/>
  <c r="F112" s="1"/>
  <c r="D112"/>
  <c r="F111"/>
  <c r="F110"/>
  <c r="F109"/>
  <c r="F108"/>
  <c r="F107"/>
  <c r="E107"/>
  <c r="D107"/>
  <c r="D106" s="1"/>
  <c r="E106"/>
  <c r="F106" s="1"/>
  <c r="F105"/>
  <c r="F104"/>
  <c r="F103"/>
  <c r="F102"/>
  <c r="F101"/>
  <c r="F100"/>
  <c r="F99"/>
  <c r="E98"/>
  <c r="D98"/>
  <c r="F98" s="1"/>
  <c r="F97"/>
  <c r="F96"/>
  <c r="F95"/>
  <c r="F94"/>
  <c r="F93"/>
  <c r="F92"/>
  <c r="E91"/>
  <c r="D91"/>
  <c r="F91" s="1"/>
  <c r="F90"/>
  <c r="F89"/>
  <c r="F88"/>
  <c r="F87"/>
  <c r="F86"/>
  <c r="F85"/>
  <c r="F84"/>
  <c r="E83"/>
  <c r="D83"/>
  <c r="F83" s="1"/>
  <c r="E82"/>
  <c r="F81"/>
  <c r="F80"/>
  <c r="F79"/>
  <c r="F78"/>
  <c r="F77"/>
  <c r="E77"/>
  <c r="D77"/>
  <c r="F76"/>
  <c r="F75"/>
  <c r="E74"/>
  <c r="D74"/>
  <c r="F74" s="1"/>
  <c r="F73"/>
  <c r="F72"/>
  <c r="F71"/>
  <c r="E71"/>
  <c r="D71"/>
  <c r="F70"/>
  <c r="F69"/>
  <c r="F68"/>
  <c r="E68"/>
  <c r="D68"/>
  <c r="F67"/>
  <c r="F66"/>
  <c r="E65"/>
  <c r="E50" s="1"/>
  <c r="D46" i="1" s="1"/>
  <c r="D65" i="4"/>
  <c r="F65" s="1"/>
  <c r="F64"/>
  <c r="F63"/>
  <c r="E62"/>
  <c r="D62"/>
  <c r="F62" s="1"/>
  <c r="F61"/>
  <c r="F60"/>
  <c r="F59"/>
  <c r="E59"/>
  <c r="D59"/>
  <c r="F58"/>
  <c r="F57"/>
  <c r="F56"/>
  <c r="F55"/>
  <c r="E54"/>
  <c r="D54"/>
  <c r="F54" s="1"/>
  <c r="F53"/>
  <c r="F52"/>
  <c r="F51"/>
  <c r="E51"/>
  <c r="D51"/>
  <c r="F49"/>
  <c r="F48"/>
  <c r="F47"/>
  <c r="F46"/>
  <c r="E45"/>
  <c r="D45"/>
  <c r="F45" s="1"/>
  <c r="E44"/>
  <c r="D44"/>
  <c r="F44" s="1"/>
  <c r="F43"/>
  <c r="F42"/>
  <c r="F41"/>
  <c r="E40"/>
  <c r="D40"/>
  <c r="F40" s="1"/>
  <c r="F39"/>
  <c r="F38"/>
  <c r="F37"/>
  <c r="E37"/>
  <c r="D37"/>
  <c r="F36"/>
  <c r="F35"/>
  <c r="F34"/>
  <c r="F33"/>
  <c r="F32"/>
  <c r="F31"/>
  <c r="F30"/>
  <c r="E29"/>
  <c r="D29"/>
  <c r="F29" s="1"/>
  <c r="F28"/>
  <c r="F27"/>
  <c r="F26"/>
  <c r="F25"/>
  <c r="F24"/>
  <c r="F23"/>
  <c r="E23"/>
  <c r="D23"/>
  <c r="F22"/>
  <c r="F21"/>
  <c r="F20"/>
  <c r="F19"/>
  <c r="F18"/>
  <c r="E17"/>
  <c r="D13" i="1" s="1"/>
  <c r="D17" i="4"/>
  <c r="F17" s="1"/>
  <c r="F16"/>
  <c r="F15"/>
  <c r="F14"/>
  <c r="F13"/>
  <c r="F12"/>
  <c r="F11"/>
  <c r="F10"/>
  <c r="F9"/>
  <c r="E8"/>
  <c r="D8"/>
  <c r="I36" i="3"/>
  <c r="G36"/>
  <c r="B36"/>
  <c r="I35"/>
  <c r="G35"/>
  <c r="B35"/>
  <c r="G34"/>
  <c r="B34"/>
  <c r="I33"/>
  <c r="G33"/>
  <c r="B33"/>
  <c r="I32"/>
  <c r="H32"/>
  <c r="G32"/>
  <c r="B32"/>
  <c r="I31"/>
  <c r="H31"/>
  <c r="G31"/>
  <c r="B31"/>
  <c r="I30"/>
  <c r="G30"/>
  <c r="B30"/>
  <c r="G29"/>
  <c r="B29"/>
  <c r="G28"/>
  <c r="B28"/>
  <c r="I27"/>
  <c r="G27"/>
  <c r="B27"/>
  <c r="I26"/>
  <c r="H26"/>
  <c r="G26"/>
  <c r="B26"/>
  <c r="H25"/>
  <c r="G25"/>
  <c r="B25"/>
  <c r="G24"/>
  <c r="B24"/>
  <c r="G23"/>
  <c r="B23"/>
  <c r="G22"/>
  <c r="B22"/>
  <c r="G21"/>
  <c r="B21"/>
  <c r="G20"/>
  <c r="B20"/>
  <c r="G19"/>
  <c r="B19"/>
  <c r="G18"/>
  <c r="B18"/>
  <c r="G17"/>
  <c r="B17"/>
  <c r="G16"/>
  <c r="B16"/>
  <c r="H10" a="1"/>
  <c r="H10" s="1"/>
  <c r="L3" i="9" s="1"/>
  <c r="C1580" i="1"/>
  <c r="C1579"/>
  <c r="C1578"/>
  <c r="C1577"/>
  <c r="H1577" s="1"/>
  <c r="C1576"/>
  <c r="H1576" s="1"/>
  <c r="C1575"/>
  <c r="H1575" s="1"/>
  <c r="C1574"/>
  <c r="H1574" s="1"/>
  <c r="C1573"/>
  <c r="H1573" s="1"/>
  <c r="C1572"/>
  <c r="G1572" s="1"/>
  <c r="C1571"/>
  <c r="C1570"/>
  <c r="C1569"/>
  <c r="C1568"/>
  <c r="H1568" s="1"/>
  <c r="C1567"/>
  <c r="H1567" s="1"/>
  <c r="C1566"/>
  <c r="H1566" s="1"/>
  <c r="C1565"/>
  <c r="H1565" s="1"/>
  <c r="C1564"/>
  <c r="H1564" s="1"/>
  <c r="C1563"/>
  <c r="H1563" s="1"/>
  <c r="C1562"/>
  <c r="H1562" s="1"/>
  <c r="C1561"/>
  <c r="H1561" s="1"/>
  <c r="C1560"/>
  <c r="C1559"/>
  <c r="C1558"/>
  <c r="C1557"/>
  <c r="H1557" s="1"/>
  <c r="C1556"/>
  <c r="H1556" s="1"/>
  <c r="C1555"/>
  <c r="H1555" s="1"/>
  <c r="C1554"/>
  <c r="H1554" s="1"/>
  <c r="C1553"/>
  <c r="H1553" s="1"/>
  <c r="C1552"/>
  <c r="G1552" s="1"/>
  <c r="C1551"/>
  <c r="C1550"/>
  <c r="C1549"/>
  <c r="H1549" s="1"/>
  <c r="C1548"/>
  <c r="G1548" s="1"/>
  <c r="C1547"/>
  <c r="C1546"/>
  <c r="C1545"/>
  <c r="C1544"/>
  <c r="H1544" s="1"/>
  <c r="C1543"/>
  <c r="H1543" s="1"/>
  <c r="C1542"/>
  <c r="H1542" s="1"/>
  <c r="C1541"/>
  <c r="H1541" s="1"/>
  <c r="C1540"/>
  <c r="G1540" s="1"/>
  <c r="C1539"/>
  <c r="C1538"/>
  <c r="C1537"/>
  <c r="C1536"/>
  <c r="H1536" s="1"/>
  <c r="C1535"/>
  <c r="H1535" s="1"/>
  <c r="C1534"/>
  <c r="H1534" s="1"/>
  <c r="C1533"/>
  <c r="H1533" s="1"/>
  <c r="C1532"/>
  <c r="C1531"/>
  <c r="C1530"/>
  <c r="C1529"/>
  <c r="C1528"/>
  <c r="C1527"/>
  <c r="C1526"/>
  <c r="C1525"/>
  <c r="H1525" s="1"/>
  <c r="C1524"/>
  <c r="G1524" s="1"/>
  <c r="C1523"/>
  <c r="C1522"/>
  <c r="C1521"/>
  <c r="C1520"/>
  <c r="H1520" s="1"/>
  <c r="C1519"/>
  <c r="H1519" s="1"/>
  <c r="C1518"/>
  <c r="H1518" s="1"/>
  <c r="C1516"/>
  <c r="G1516" s="1"/>
  <c r="C1515"/>
  <c r="C1514"/>
  <c r="C1513"/>
  <c r="C1512"/>
  <c r="C1511"/>
  <c r="C1510"/>
  <c r="C1509"/>
  <c r="H1509" s="1"/>
  <c r="C1508"/>
  <c r="H1508" s="1"/>
  <c r="C1507"/>
  <c r="H1507" s="1"/>
  <c r="C1506"/>
  <c r="H1506" s="1"/>
  <c r="C1505"/>
  <c r="H1505" s="1"/>
  <c r="C1504"/>
  <c r="G1504" s="1"/>
  <c r="C1503"/>
  <c r="C1502"/>
  <c r="C1501"/>
  <c r="H1501" s="1"/>
  <c r="C1500"/>
  <c r="G1500" s="1"/>
  <c r="C1499"/>
  <c r="C1498"/>
  <c r="C1497"/>
  <c r="C1496"/>
  <c r="H1496" s="1"/>
  <c r="C1495"/>
  <c r="H1495" s="1"/>
  <c r="C1494"/>
  <c r="H1494" s="1"/>
  <c r="C1493"/>
  <c r="H1493" s="1"/>
  <c r="C1492"/>
  <c r="G1492" s="1"/>
  <c r="C1491"/>
  <c r="C1490"/>
  <c r="C1489"/>
  <c r="H1489" s="1"/>
  <c r="C1488"/>
  <c r="G1488" s="1"/>
  <c r="C1487"/>
  <c r="C1486"/>
  <c r="C1485"/>
  <c r="H1485" s="1"/>
  <c r="C1484"/>
  <c r="G1484" s="1"/>
  <c r="C1483"/>
  <c r="C1482"/>
  <c r="C1481"/>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D1452"/>
  <c r="C1452"/>
  <c r="D1451"/>
  <c r="C1451"/>
  <c r="D1450"/>
  <c r="C1450"/>
  <c r="D1449"/>
  <c r="C1449"/>
  <c r="D1448"/>
  <c r="C1448"/>
  <c r="D1447"/>
  <c r="C1447"/>
  <c r="D1446"/>
  <c r="C1446"/>
  <c r="D1445"/>
  <c r="C1445"/>
  <c r="D1444"/>
  <c r="C1444"/>
  <c r="D1443"/>
  <c r="C1443"/>
  <c r="D1442"/>
  <c r="C1442"/>
  <c r="D1441"/>
  <c r="C1441"/>
  <c r="D1440"/>
  <c r="C1440"/>
  <c r="D1439"/>
  <c r="C1439"/>
  <c r="D1438"/>
  <c r="C1438"/>
  <c r="D1437"/>
  <c r="C1437"/>
  <c r="D1434"/>
  <c r="C1434"/>
  <c r="D1433"/>
  <c r="C1433"/>
  <c r="D1432"/>
  <c r="C1432"/>
  <c r="D1431"/>
  <c r="C1431"/>
  <c r="D1430"/>
  <c r="C1430"/>
  <c r="D1429"/>
  <c r="C1429"/>
  <c r="D1428"/>
  <c r="C1428"/>
  <c r="D1427"/>
  <c r="C1427"/>
  <c r="D1426"/>
  <c r="C1426"/>
  <c r="D1425"/>
  <c r="C1425"/>
  <c r="D1424"/>
  <c r="C1424"/>
  <c r="D1423"/>
  <c r="D1422"/>
  <c r="C1422"/>
  <c r="D1421"/>
  <c r="C1421"/>
  <c r="D1420"/>
  <c r="C1420"/>
  <c r="D1419"/>
  <c r="C1419"/>
  <c r="D1418"/>
  <c r="C1418"/>
  <c r="D1417"/>
  <c r="C1417"/>
  <c r="D1416"/>
  <c r="C1416"/>
  <c r="D1415"/>
  <c r="C1415"/>
  <c r="D1414"/>
  <c r="C1414"/>
  <c r="D1413"/>
  <c r="C1413"/>
  <c r="D1412"/>
  <c r="C1412"/>
  <c r="D1411"/>
  <c r="C1411"/>
  <c r="D1410"/>
  <c r="C1410"/>
  <c r="D1409"/>
  <c r="C1409"/>
  <c r="D1408"/>
  <c r="D1407"/>
  <c r="C1407"/>
  <c r="D1406"/>
  <c r="C1406"/>
  <c r="D1405"/>
  <c r="C1405"/>
  <c r="D1404"/>
  <c r="C1404"/>
  <c r="D1403"/>
  <c r="C1403"/>
  <c r="D1402"/>
  <c r="C1402"/>
  <c r="D140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D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C1344"/>
  <c r="H1344" s="1"/>
  <c r="D1343"/>
  <c r="C1343"/>
  <c r="D1342"/>
  <c r="C1342"/>
  <c r="D1341"/>
  <c r="C1341"/>
  <c r="D1340"/>
  <c r="C1340"/>
  <c r="D1339"/>
  <c r="C1339"/>
  <c r="D1338"/>
  <c r="C1338"/>
  <c r="D1337"/>
  <c r="C1337"/>
  <c r="D1336"/>
  <c r="C1336"/>
  <c r="D1335"/>
  <c r="C1335"/>
  <c r="D1334"/>
  <c r="C1334"/>
  <c r="D1333"/>
  <c r="C1333"/>
  <c r="D1332"/>
  <c r="C1332"/>
  <c r="D1331"/>
  <c r="C1331"/>
  <c r="D1330"/>
  <c r="C1330"/>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D1301"/>
  <c r="C1301"/>
  <c r="D1300"/>
  <c r="C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D1224"/>
  <c r="C1224"/>
  <c r="D1223"/>
  <c r="C1223"/>
  <c r="D1222"/>
  <c r="C1222"/>
  <c r="D1221"/>
  <c r="C1221"/>
  <c r="D1220"/>
  <c r="C1220"/>
  <c r="D1219"/>
  <c r="C1219"/>
  <c r="D1218"/>
  <c r="C1218"/>
  <c r="D1217"/>
  <c r="C1217"/>
  <c r="D1216"/>
  <c r="C1216"/>
  <c r="D1213"/>
  <c r="C1213"/>
  <c r="D1212"/>
  <c r="C1212"/>
  <c r="D1211"/>
  <c r="C1211"/>
  <c r="D1210"/>
  <c r="C1210"/>
  <c r="D1209"/>
  <c r="C1209"/>
  <c r="D1208"/>
  <c r="C1208"/>
  <c r="D1207"/>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C1184"/>
  <c r="D1183"/>
  <c r="C1183"/>
  <c r="D1182"/>
  <c r="C1182"/>
  <c r="D1181"/>
  <c r="C1181"/>
  <c r="D1180"/>
  <c r="C1180"/>
  <c r="D1179"/>
  <c r="C1179"/>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C1154"/>
  <c r="D1151"/>
  <c r="C1151"/>
  <c r="D1150"/>
  <c r="C1150"/>
  <c r="D1149"/>
  <c r="C1149"/>
  <c r="D1148"/>
  <c r="C1148"/>
  <c r="D1147"/>
  <c r="C1147"/>
  <c r="D1146"/>
  <c r="C1146"/>
  <c r="D1145"/>
  <c r="C1145"/>
  <c r="D1144"/>
  <c r="C1144"/>
  <c r="D1143"/>
  <c r="C1143"/>
  <c r="D1142"/>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D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89"/>
  <c r="C989"/>
  <c r="D988"/>
  <c r="C988"/>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D637"/>
  <c r="C637"/>
  <c r="D632"/>
  <c r="C632"/>
  <c r="D631"/>
  <c r="C631"/>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6"/>
  <c r="C586"/>
  <c r="D585"/>
  <c r="C585"/>
  <c r="D584"/>
  <c r="C584"/>
  <c r="D583"/>
  <c r="C583"/>
  <c r="D582"/>
  <c r="C582"/>
  <c r="D581"/>
  <c r="C581"/>
  <c r="D580"/>
  <c r="C580"/>
  <c r="D579"/>
  <c r="C579"/>
  <c r="D578"/>
  <c r="C578"/>
  <c r="D577"/>
  <c r="C577"/>
  <c r="D576"/>
  <c r="C576"/>
  <c r="D575"/>
  <c r="C575"/>
  <c r="D574"/>
  <c r="D573"/>
  <c r="C573"/>
  <c r="D572"/>
  <c r="C572"/>
  <c r="D571"/>
  <c r="C571"/>
  <c r="D570"/>
  <c r="C570"/>
  <c r="D569"/>
  <c r="C569"/>
  <c r="D568"/>
  <c r="C568"/>
  <c r="D567"/>
  <c r="C567"/>
  <c r="D566"/>
  <c r="C566"/>
  <c r="D565"/>
  <c r="C565"/>
  <c r="D564"/>
  <c r="C564"/>
  <c r="D563"/>
  <c r="C563"/>
  <c r="D562"/>
  <c r="C562"/>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D521"/>
  <c r="C521"/>
  <c r="D520"/>
  <c r="C520"/>
  <c r="D519"/>
  <c r="C519"/>
  <c r="D518"/>
  <c r="C518"/>
  <c r="D517"/>
  <c r="C517"/>
  <c r="D516"/>
  <c r="C516"/>
  <c r="D515"/>
  <c r="C515"/>
  <c r="D514"/>
  <c r="C514"/>
  <c r="D513"/>
  <c r="C513"/>
  <c r="D512"/>
  <c r="C512"/>
  <c r="D511"/>
  <c r="C511"/>
  <c r="D510"/>
  <c r="C510"/>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D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D357"/>
  <c r="C357"/>
  <c r="D356"/>
  <c r="C356"/>
  <c r="D355"/>
  <c r="C355"/>
  <c r="D354"/>
  <c r="C354"/>
  <c r="D353"/>
  <c r="C353"/>
  <c r="D352"/>
  <c r="C352"/>
  <c r="D351"/>
  <c r="C351"/>
  <c r="D350"/>
  <c r="C350"/>
  <c r="D349"/>
  <c r="C349"/>
  <c r="D348"/>
  <c r="C348"/>
  <c r="D347"/>
  <c r="C347"/>
  <c r="D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5"/>
  <c r="C305"/>
  <c r="D304"/>
  <c r="C304"/>
  <c r="D303"/>
  <c r="C303"/>
  <c r="D302"/>
  <c r="C302"/>
  <c r="D301"/>
  <c r="C301"/>
  <c r="D300"/>
  <c r="C300"/>
  <c r="D299"/>
  <c r="C299"/>
  <c r="D298"/>
  <c r="C298"/>
  <c r="D297"/>
  <c r="C297"/>
  <c r="D296"/>
  <c r="C296"/>
  <c r="D295"/>
  <c r="C295"/>
  <c r="D294"/>
  <c r="C294"/>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D258"/>
  <c r="C258"/>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19"/>
  <c r="C219"/>
  <c r="D218"/>
  <c r="C218"/>
  <c r="D217"/>
  <c r="C217"/>
  <c r="D216"/>
  <c r="C216"/>
  <c r="D215"/>
  <c r="C215"/>
  <c r="D214"/>
  <c r="C214"/>
  <c r="D213"/>
  <c r="C213"/>
  <c r="D212"/>
  <c r="C212"/>
  <c r="H212" s="1"/>
  <c r="D211"/>
  <c r="C211"/>
  <c r="D210"/>
  <c r="C210"/>
  <c r="H210" s="1"/>
  <c r="D209"/>
  <c r="C209"/>
  <c r="H209" s="1"/>
  <c r="D208"/>
  <c r="C208"/>
  <c r="D207"/>
  <c r="C207"/>
  <c r="H207" s="1"/>
  <c r="D206"/>
  <c r="C206"/>
  <c r="H206" s="1"/>
  <c r="D205"/>
  <c r="C205"/>
  <c r="D204"/>
  <c r="C204"/>
  <c r="G204" s="1"/>
  <c r="D203"/>
  <c r="C203"/>
  <c r="D202"/>
  <c r="C202"/>
  <c r="D201"/>
  <c r="C201"/>
  <c r="G201" s="1"/>
  <c r="D200"/>
  <c r="C200"/>
  <c r="G200" s="1"/>
  <c r="D199"/>
  <c r="C199"/>
  <c r="D198"/>
  <c r="C198"/>
  <c r="G198" s="1"/>
  <c r="D197"/>
  <c r="C197"/>
  <c r="D196"/>
  <c r="C196"/>
  <c r="D195"/>
  <c r="C195"/>
  <c r="G195" s="1"/>
  <c r="D194"/>
  <c r="C194"/>
  <c r="H194" s="1"/>
  <c r="D193"/>
  <c r="C193"/>
  <c r="D192"/>
  <c r="D191"/>
  <c r="H191" s="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D160"/>
  <c r="C160"/>
  <c r="D158"/>
  <c r="C158"/>
  <c r="D157"/>
  <c r="C157"/>
  <c r="D156"/>
  <c r="C156"/>
  <c r="D155"/>
  <c r="C155"/>
  <c r="D154"/>
  <c r="C154"/>
  <c r="D153"/>
  <c r="C153"/>
  <c r="D152"/>
  <c r="C152"/>
  <c r="D151"/>
  <c r="C151"/>
  <c r="D150"/>
  <c r="C150"/>
  <c r="D149"/>
  <c r="C149"/>
  <c r="D148"/>
  <c r="D146"/>
  <c r="C146"/>
  <c r="D145"/>
  <c r="C145"/>
  <c r="D144"/>
  <c r="C144"/>
  <c r="D143"/>
  <c r="C143"/>
  <c r="D142"/>
  <c r="C142"/>
  <c r="D141"/>
  <c r="C141"/>
  <c r="D140"/>
  <c r="C140"/>
  <c r="H140" s="1"/>
  <c r="D139"/>
  <c r="C139"/>
  <c r="D138"/>
  <c r="C138"/>
  <c r="H138" s="1"/>
  <c r="D137"/>
  <c r="C137"/>
  <c r="H137" s="1"/>
  <c r="D136"/>
  <c r="C136"/>
  <c r="D135"/>
  <c r="C135"/>
  <c r="H135" s="1"/>
  <c r="D134"/>
  <c r="C134"/>
  <c r="H134" s="1"/>
  <c r="D133"/>
  <c r="C133"/>
  <c r="D132"/>
  <c r="C132"/>
  <c r="H132" s="1"/>
  <c r="D131"/>
  <c r="C131"/>
  <c r="H131" s="1"/>
  <c r="D130"/>
  <c r="C130"/>
  <c r="D129"/>
  <c r="C129"/>
  <c r="G129" s="1"/>
  <c r="D128"/>
  <c r="C128"/>
  <c r="H128" s="1"/>
  <c r="D127"/>
  <c r="C127"/>
  <c r="D126"/>
  <c r="C126"/>
  <c r="H126" s="1"/>
  <c r="D125"/>
  <c r="C125"/>
  <c r="H125" s="1"/>
  <c r="D124"/>
  <c r="C124"/>
  <c r="D123"/>
  <c r="C123"/>
  <c r="H123" s="1"/>
  <c r="D122"/>
  <c r="C122"/>
  <c r="D121"/>
  <c r="C121"/>
  <c r="D120"/>
  <c r="C120"/>
  <c r="G120" s="1"/>
  <c r="D119"/>
  <c r="C119"/>
  <c r="D118"/>
  <c r="C118"/>
  <c r="D117"/>
  <c r="C117"/>
  <c r="G117" s="1"/>
  <c r="D116"/>
  <c r="C116"/>
  <c r="G116" s="1"/>
  <c r="D115"/>
  <c r="C115"/>
  <c r="D114"/>
  <c r="C114"/>
  <c r="G114" s="1"/>
  <c r="D113"/>
  <c r="C113"/>
  <c r="D112"/>
  <c r="C112"/>
  <c r="D111"/>
  <c r="C111"/>
  <c r="G111" s="1"/>
  <c r="D110"/>
  <c r="C110"/>
  <c r="D109"/>
  <c r="C109"/>
  <c r="D108"/>
  <c r="C108"/>
  <c r="G108" s="1"/>
  <c r="D107"/>
  <c r="C107"/>
  <c r="D106"/>
  <c r="C106"/>
  <c r="D105"/>
  <c r="C105"/>
  <c r="D104"/>
  <c r="C104"/>
  <c r="D103"/>
  <c r="C103"/>
  <c r="D102"/>
  <c r="C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8"/>
  <c r="D77"/>
  <c r="C77"/>
  <c r="D76"/>
  <c r="C76"/>
  <c r="D75"/>
  <c r="C75"/>
  <c r="D74"/>
  <c r="C74"/>
  <c r="D73"/>
  <c r="C73"/>
  <c r="D72"/>
  <c r="C72"/>
  <c r="D71"/>
  <c r="C71"/>
  <c r="D70"/>
  <c r="C70"/>
  <c r="D69"/>
  <c r="C69"/>
  <c r="D68"/>
  <c r="C68"/>
  <c r="D67"/>
  <c r="C67"/>
  <c r="D66"/>
  <c r="C66"/>
  <c r="D65"/>
  <c r="C65"/>
  <c r="D64"/>
  <c r="C64"/>
  <c r="D63"/>
  <c r="C63"/>
  <c r="D62"/>
  <c r="C62"/>
  <c r="C61"/>
  <c r="D60"/>
  <c r="C60"/>
  <c r="D59"/>
  <c r="C59"/>
  <c r="D58"/>
  <c r="C58"/>
  <c r="D57"/>
  <c r="C57"/>
  <c r="D56"/>
  <c r="C56"/>
  <c r="D55"/>
  <c r="C55"/>
  <c r="D54"/>
  <c r="C54"/>
  <c r="D53"/>
  <c r="C53"/>
  <c r="D52"/>
  <c r="C52"/>
  <c r="D51"/>
  <c r="C51"/>
  <c r="D50"/>
  <c r="C50"/>
  <c r="D49"/>
  <c r="C49"/>
  <c r="D48"/>
  <c r="C48"/>
  <c r="D47"/>
  <c r="C47"/>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C13"/>
  <c r="D12"/>
  <c r="C12"/>
  <c r="D11"/>
  <c r="C11"/>
  <c r="D10"/>
  <c r="C10"/>
  <c r="D9"/>
  <c r="C9"/>
  <c r="D8"/>
  <c r="C8"/>
  <c r="D7"/>
  <c r="C7"/>
  <c r="D6"/>
  <c r="C6"/>
  <c r="D5"/>
  <c r="C5"/>
  <c r="D4"/>
  <c r="C4"/>
  <c r="H1492" l="1"/>
  <c r="G1493"/>
  <c r="G1494"/>
  <c r="G1495"/>
  <c r="G1496"/>
  <c r="H1540"/>
  <c r="G1541"/>
  <c r="G1542"/>
  <c r="G1543"/>
  <c r="G1544"/>
  <c r="E28" i="9"/>
  <c r="B28" s="1"/>
  <c r="E76"/>
  <c r="B76" s="1"/>
  <c r="E303"/>
  <c r="B303" s="1"/>
  <c r="G6" i="1"/>
  <c r="G12"/>
  <c r="G66"/>
  <c r="H68"/>
  <c r="G71"/>
  <c r="H74"/>
  <c r="H75"/>
  <c r="E45" i="9"/>
  <c r="B45" s="1"/>
  <c r="E51"/>
  <c r="B51" s="1"/>
  <c r="E59"/>
  <c r="E63"/>
  <c r="B63" s="1"/>
  <c r="E71"/>
  <c r="B71" s="1"/>
  <c r="E72"/>
  <c r="B72" s="1"/>
  <c r="E74"/>
  <c r="B74" s="1"/>
  <c r="E78"/>
  <c r="B78" s="1"/>
  <c r="E80"/>
  <c r="B80" s="1"/>
  <c r="E85"/>
  <c r="B85" s="1"/>
  <c r="E88"/>
  <c r="B88" s="1"/>
  <c r="E89"/>
  <c r="B89" s="1"/>
  <c r="E91"/>
  <c r="B91" s="1"/>
  <c r="E93"/>
  <c r="B93" s="1"/>
  <c r="E94"/>
  <c r="B94" s="1"/>
  <c r="E100"/>
  <c r="B100" s="1"/>
  <c r="E124"/>
  <c r="B124" s="1"/>
  <c r="E281"/>
  <c r="B281" s="1"/>
  <c r="E291"/>
  <c r="B291" s="1"/>
  <c r="E292"/>
  <c r="B292" s="1"/>
  <c r="E294"/>
  <c r="B294" s="1"/>
  <c r="G213" i="1"/>
  <c r="G216"/>
  <c r="G218"/>
  <c r="G219"/>
  <c r="G222"/>
  <c r="H224"/>
  <c r="G225"/>
  <c r="H227"/>
  <c r="G228"/>
  <c r="H230"/>
  <c r="G231"/>
  <c r="G234"/>
  <c r="G236"/>
  <c r="G237"/>
  <c r="G240"/>
  <c r="H242"/>
  <c r="G243"/>
  <c r="H245"/>
  <c r="G246"/>
  <c r="G248"/>
  <c r="G249"/>
  <c r="G252"/>
  <c r="G254"/>
  <c r="G255"/>
  <c r="G258"/>
  <c r="H261"/>
  <c r="H264"/>
  <c r="H267"/>
  <c r="G269"/>
  <c r="H270"/>
  <c r="H273"/>
  <c r="G275"/>
  <c r="H276"/>
  <c r="H279"/>
  <c r="G281"/>
  <c r="H282"/>
  <c r="H291"/>
  <c r="H294"/>
  <c r="H309"/>
  <c r="H312"/>
  <c r="H321"/>
  <c r="H324"/>
  <c r="G348"/>
  <c r="H351"/>
  <c r="H352"/>
  <c r="G355"/>
  <c r="H357"/>
  <c r="H363"/>
  <c r="G405"/>
  <c r="H427"/>
  <c r="H439"/>
  <c r="G441"/>
  <c r="H454"/>
  <c r="G459"/>
  <c r="H460"/>
  <c r="G462"/>
  <c r="H463"/>
  <c r="H465"/>
  <c r="H475"/>
  <c r="G480"/>
  <c r="H541"/>
  <c r="G543"/>
  <c r="G545"/>
  <c r="G546"/>
  <c r="H555"/>
  <c r="G557"/>
  <c r="H560"/>
  <c r="G563"/>
  <c r="G569"/>
  <c r="H590"/>
  <c r="H597"/>
  <c r="H602"/>
  <c r="H609"/>
  <c r="H614"/>
  <c r="H621"/>
  <c r="H626"/>
  <c r="H642"/>
  <c r="H646"/>
  <c r="H650"/>
  <c r="H654"/>
  <c r="H697"/>
  <c r="H705"/>
  <c r="H711"/>
  <c r="H727"/>
  <c r="H733"/>
  <c r="H741"/>
  <c r="H747"/>
  <c r="H763"/>
  <c r="H769"/>
  <c r="H777"/>
  <c r="H783"/>
  <c r="H796"/>
  <c r="H802"/>
  <c r="G803"/>
  <c r="H816"/>
  <c r="H835"/>
  <c r="G855"/>
  <c r="H869"/>
  <c r="H878"/>
  <c r="G1345"/>
  <c r="H1347"/>
  <c r="G1348"/>
  <c r="H1350"/>
  <c r="G1351"/>
  <c r="G1352"/>
  <c r="G1353"/>
  <c r="H1359"/>
  <c r="G1361"/>
  <c r="G1364"/>
  <c r="H1365"/>
  <c r="H1368"/>
  <c r="H1369"/>
  <c r="G1370"/>
  <c r="H1374"/>
  <c r="H1377"/>
  <c r="H1378"/>
  <c r="H1381"/>
  <c r="G1385"/>
  <c r="H1389"/>
  <c r="G1391"/>
  <c r="G1392"/>
  <c r="H1428"/>
  <c r="H1442"/>
  <c r="J1446"/>
  <c r="J1450"/>
  <c r="G1454"/>
  <c r="H1455"/>
  <c r="J1456"/>
  <c r="G1566"/>
  <c r="G1567"/>
  <c r="G1568"/>
  <c r="H1510"/>
  <c r="G1510"/>
  <c r="H1512"/>
  <c r="G1512"/>
  <c r="H1529"/>
  <c r="G1529"/>
  <c r="H1531"/>
  <c r="G1531"/>
  <c r="H1558"/>
  <c r="G1558"/>
  <c r="H1560"/>
  <c r="G1560"/>
  <c r="H1579"/>
  <c r="G1579"/>
  <c r="G18"/>
  <c r="H23"/>
  <c r="H24"/>
  <c r="H27"/>
  <c r="G29"/>
  <c r="G35"/>
  <c r="G36"/>
  <c r="H41"/>
  <c r="H42"/>
  <c r="H45"/>
  <c r="G47"/>
  <c r="H53"/>
  <c r="G87"/>
  <c r="H89"/>
  <c r="G90"/>
  <c r="H92"/>
  <c r="H93"/>
  <c r="H95"/>
  <c r="H96"/>
  <c r="G96"/>
  <c r="H105"/>
  <c r="H141"/>
  <c r="H143"/>
  <c r="G156"/>
  <c r="G158"/>
  <c r="G162"/>
  <c r="G164"/>
  <c r="G165"/>
  <c r="G168"/>
  <c r="G183"/>
  <c r="H185"/>
  <c r="H186"/>
  <c r="H188"/>
  <c r="G189"/>
  <c r="H483"/>
  <c r="H498"/>
  <c r="H510"/>
  <c r="G513"/>
  <c r="H516"/>
  <c r="H519"/>
  <c r="H520"/>
  <c r="G536"/>
  <c r="G548"/>
  <c r="H564"/>
  <c r="H570"/>
  <c r="H593"/>
  <c r="H594"/>
  <c r="H595"/>
  <c r="G596"/>
  <c r="H605"/>
  <c r="H606"/>
  <c r="H607"/>
  <c r="G608"/>
  <c r="H617"/>
  <c r="H618"/>
  <c r="H619"/>
  <c r="G620"/>
  <c r="G632"/>
  <c r="G641"/>
  <c r="G645"/>
  <c r="G649"/>
  <c r="G653"/>
  <c r="G657"/>
  <c r="G658"/>
  <c r="G659"/>
  <c r="G660"/>
  <c r="G661"/>
  <c r="G662"/>
  <c r="G663"/>
  <c r="G664"/>
  <c r="G665"/>
  <c r="G666"/>
  <c r="G667"/>
  <c r="G668"/>
  <c r="G669"/>
  <c r="G670"/>
  <c r="G672"/>
  <c r="G673"/>
  <c r="G675"/>
  <c r="G676"/>
  <c r="G678"/>
  <c r="G679"/>
  <c r="H680"/>
  <c r="G681"/>
  <c r="G682"/>
  <c r="G684"/>
  <c r="G685"/>
  <c r="G687"/>
  <c r="G688"/>
  <c r="H689"/>
  <c r="G690"/>
  <c r="G691"/>
  <c r="G693"/>
  <c r="G696"/>
  <c r="G709"/>
  <c r="G715"/>
  <c r="G726"/>
  <c r="G732"/>
  <c r="G745"/>
  <c r="G751"/>
  <c r="G762"/>
  <c r="G768"/>
  <c r="G781"/>
  <c r="H786"/>
  <c r="H787"/>
  <c r="H788"/>
  <c r="H789"/>
  <c r="H790"/>
  <c r="H792"/>
  <c r="H793"/>
  <c r="H794"/>
  <c r="G795"/>
  <c r="G801"/>
  <c r="H807"/>
  <c r="H808"/>
  <c r="H810"/>
  <c r="H811"/>
  <c r="G812"/>
  <c r="G814"/>
  <c r="G820"/>
  <c r="G834"/>
  <c r="G840"/>
  <c r="H851"/>
  <c r="H853"/>
  <c r="G854"/>
  <c r="H890"/>
  <c r="H892"/>
  <c r="H894"/>
  <c r="H895"/>
  <c r="G896"/>
  <c r="H897"/>
  <c r="H899"/>
  <c r="G900"/>
  <c r="H1480"/>
  <c r="G1480"/>
  <c r="H1511"/>
  <c r="G1511"/>
  <c r="G1528"/>
  <c r="H1528"/>
  <c r="H1530"/>
  <c r="G1530"/>
  <c r="H1532"/>
  <c r="G1532"/>
  <c r="H1559"/>
  <c r="G1559"/>
  <c r="H1578"/>
  <c r="G1578"/>
  <c r="H1580"/>
  <c r="G1580"/>
  <c r="E23" i="9"/>
  <c r="E35"/>
  <c r="E39"/>
  <c r="B39" s="1"/>
  <c r="E52"/>
  <c r="B52" s="1"/>
  <c r="E99"/>
  <c r="B99" s="1"/>
  <c r="E107"/>
  <c r="B107" s="1"/>
  <c r="E111"/>
  <c r="B111" s="1"/>
  <c r="E119"/>
  <c r="B119" s="1"/>
  <c r="E120"/>
  <c r="B120" s="1"/>
  <c r="E126"/>
  <c r="B126" s="1"/>
  <c r="E128"/>
  <c r="B128" s="1"/>
  <c r="E129"/>
  <c r="B129" s="1"/>
  <c r="E133"/>
  <c r="B133" s="1"/>
  <c r="E136"/>
  <c r="B136" s="1"/>
  <c r="E137"/>
  <c r="B137" s="1"/>
  <c r="E139"/>
  <c r="B139" s="1"/>
  <c r="E142"/>
  <c r="B142" s="1"/>
  <c r="E146"/>
  <c r="B146" s="1"/>
  <c r="E148"/>
  <c r="B148" s="1"/>
  <c r="E149"/>
  <c r="B149" s="1"/>
  <c r="E151"/>
  <c r="B151" s="1"/>
  <c r="E305"/>
  <c r="B305" s="1"/>
  <c r="H904" i="1"/>
  <c r="H908"/>
  <c r="H910"/>
  <c r="G911"/>
  <c r="G915"/>
  <c r="H917"/>
  <c r="G918"/>
  <c r="H922"/>
  <c r="G924"/>
  <c r="H926"/>
  <c r="H928"/>
  <c r="G929"/>
  <c r="G933"/>
  <c r="H934"/>
  <c r="G935"/>
  <c r="G936"/>
  <c r="H937"/>
  <c r="G942"/>
  <c r="H944"/>
  <c r="H946"/>
  <c r="G947"/>
  <c r="G951"/>
  <c r="H953"/>
  <c r="G954"/>
  <c r="H956"/>
  <c r="G960"/>
  <c r="H962"/>
  <c r="H964"/>
  <c r="G965"/>
  <c r="G969"/>
  <c r="H971"/>
  <c r="G972"/>
  <c r="H974"/>
  <c r="G978"/>
  <c r="H980"/>
  <c r="H982"/>
  <c r="G983"/>
  <c r="G986"/>
  <c r="G987"/>
  <c r="H989"/>
  <c r="H993"/>
  <c r="G995"/>
  <c r="H999"/>
  <c r="G1001"/>
  <c r="H1005"/>
  <c r="H1008"/>
  <c r="H1011"/>
  <c r="H1012"/>
  <c r="H1014"/>
  <c r="G1015"/>
  <c r="H1016"/>
  <c r="H1017"/>
  <c r="H1020"/>
  <c r="G1021"/>
  <c r="H1022"/>
  <c r="H1023"/>
  <c r="H1026"/>
  <c r="H1029"/>
  <c r="H1032"/>
  <c r="H1033"/>
  <c r="H1034"/>
  <c r="H1035"/>
  <c r="H1038"/>
  <c r="H1039"/>
  <c r="H1040"/>
  <c r="H1045"/>
  <c r="H1047"/>
  <c r="G1048"/>
  <c r="H1050"/>
  <c r="H1051"/>
  <c r="H1053"/>
  <c r="H1058"/>
  <c r="H1062"/>
  <c r="H1063"/>
  <c r="G1073"/>
  <c r="H1074"/>
  <c r="H1077"/>
  <c r="H1080"/>
  <c r="H1086"/>
  <c r="G1091"/>
  <c r="H1092"/>
  <c r="H1101"/>
  <c r="G1102"/>
  <c r="H1104"/>
  <c r="G1109"/>
  <c r="H1113"/>
  <c r="H1116"/>
  <c r="H1126"/>
  <c r="G1131"/>
  <c r="H1133"/>
  <c r="G1134"/>
  <c r="H1136"/>
  <c r="H1138"/>
  <c r="H1144"/>
  <c r="G1146"/>
  <c r="H1147"/>
  <c r="H1148"/>
  <c r="G1149"/>
  <c r="H1156"/>
  <c r="H1159"/>
  <c r="H1162"/>
  <c r="H1165"/>
  <c r="H1168"/>
  <c r="H1171"/>
  <c r="H1174"/>
  <c r="H1177"/>
  <c r="H1180"/>
  <c r="H1183"/>
  <c r="H1186"/>
  <c r="H1189"/>
  <c r="H1192"/>
  <c r="H1195"/>
  <c r="H1198"/>
  <c r="H1201"/>
  <c r="H1204"/>
  <c r="H1207"/>
  <c r="H1210"/>
  <c r="H1213"/>
  <c r="G1216"/>
  <c r="G1218"/>
  <c r="H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5"/>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G1288"/>
  <c r="G1289"/>
  <c r="G1290"/>
  <c r="G1291"/>
  <c r="G1292"/>
  <c r="G1293"/>
  <c r="G1294"/>
  <c r="G1295"/>
  <c r="G1296"/>
  <c r="G1297"/>
  <c r="G1298"/>
  <c r="H1302"/>
  <c r="H1304"/>
  <c r="H1305"/>
  <c r="H1308"/>
  <c r="H1310"/>
  <c r="H1311"/>
  <c r="H1313"/>
  <c r="H1314"/>
  <c r="G1316"/>
  <c r="G1317"/>
  <c r="H1320"/>
  <c r="H1322"/>
  <c r="H1323"/>
  <c r="H1326"/>
  <c r="H1328"/>
  <c r="H1330"/>
  <c r="G1331"/>
  <c r="G1332"/>
  <c r="H1334"/>
  <c r="H1335"/>
  <c r="H1336"/>
  <c r="G1337"/>
  <c r="G1338"/>
  <c r="H1340"/>
  <c r="H1341"/>
  <c r="H1342"/>
  <c r="G1343"/>
  <c r="H1407"/>
  <c r="H1413"/>
  <c r="H1414"/>
  <c r="J1463"/>
  <c r="J1465"/>
  <c r="G1469"/>
  <c r="J1476"/>
  <c r="J1478"/>
  <c r="F264" i="9"/>
  <c r="B264" s="1"/>
  <c r="F265"/>
  <c r="B265" s="1"/>
  <c r="F266"/>
  <c r="B266" s="1"/>
  <c r="F268"/>
  <c r="F269"/>
  <c r="B269" s="1"/>
  <c r="F270"/>
  <c r="E273"/>
  <c r="B273" s="1"/>
  <c r="E297"/>
  <c r="B297" s="1"/>
  <c r="E302"/>
  <c r="B302" s="1"/>
  <c r="G53" i="1"/>
  <c r="G140"/>
  <c r="H168"/>
  <c r="H6"/>
  <c r="G8"/>
  <c r="H17"/>
  <c r="G17"/>
  <c r="G54"/>
  <c r="H59"/>
  <c r="G60"/>
  <c r="H62"/>
  <c r="H69"/>
  <c r="H71"/>
  <c r="H81"/>
  <c r="G83"/>
  <c r="G84"/>
  <c r="H84"/>
  <c r="H98"/>
  <c r="G99"/>
  <c r="H101"/>
  <c r="H102"/>
  <c r="H104"/>
  <c r="G105"/>
  <c r="G107"/>
  <c r="H107"/>
  <c r="H108"/>
  <c r="H111"/>
  <c r="H114"/>
  <c r="H116"/>
  <c r="H117"/>
  <c r="H120"/>
  <c r="G141"/>
  <c r="G143"/>
  <c r="G144"/>
  <c r="H144"/>
  <c r="G149"/>
  <c r="G150"/>
  <c r="H152"/>
  <c r="H153"/>
  <c r="H155"/>
  <c r="G155"/>
  <c r="H156"/>
  <c r="H158"/>
  <c r="H162"/>
  <c r="H164"/>
  <c r="H165"/>
  <c r="H171"/>
  <c r="H173"/>
  <c r="H174"/>
  <c r="H176"/>
  <c r="H177"/>
  <c r="G179"/>
  <c r="G180"/>
  <c r="H182"/>
  <c r="G182"/>
  <c r="G191"/>
  <c r="H201"/>
  <c r="G203"/>
  <c r="H204"/>
  <c r="G206"/>
  <c r="H219"/>
  <c r="G221"/>
  <c r="H222"/>
  <c r="G224"/>
  <c r="H237"/>
  <c r="G239"/>
  <c r="H240"/>
  <c r="G242"/>
  <c r="H255"/>
  <c r="G257"/>
  <c r="H258"/>
  <c r="H260"/>
  <c r="G261"/>
  <c r="G264"/>
  <c r="G267"/>
  <c r="G270"/>
  <c r="G273"/>
  <c r="G276"/>
  <c r="G279"/>
  <c r="G282"/>
  <c r="G291"/>
  <c r="G294"/>
  <c r="G297"/>
  <c r="H299"/>
  <c r="G300"/>
  <c r="H302"/>
  <c r="G303"/>
  <c r="H305"/>
  <c r="H308"/>
  <c r="G309"/>
  <c r="G312"/>
  <c r="G314"/>
  <c r="G315"/>
  <c r="G318"/>
  <c r="H320"/>
  <c r="G321"/>
  <c r="G324"/>
  <c r="G326"/>
  <c r="G327"/>
  <c r="G331"/>
  <c r="G334"/>
  <c r="H340"/>
  <c r="G342"/>
  <c r="G363"/>
  <c r="H364"/>
  <c r="G366"/>
  <c r="H367"/>
  <c r="H369"/>
  <c r="G370"/>
  <c r="H375"/>
  <c r="H376"/>
  <c r="G378"/>
  <c r="H379"/>
  <c r="G382"/>
  <c r="H387"/>
  <c r="H388"/>
  <c r="G394"/>
  <c r="H400"/>
  <c r="H406"/>
  <c r="H418"/>
  <c r="H424"/>
  <c r="G426"/>
  <c r="H430"/>
  <c r="H436"/>
  <c r="G438"/>
  <c r="H442"/>
  <c r="H447"/>
  <c r="H448"/>
  <c r="H472"/>
  <c r="G474"/>
  <c r="H484"/>
  <c r="H486"/>
  <c r="G489"/>
  <c r="H490"/>
  <c r="H492"/>
  <c r="H495"/>
  <c r="H496"/>
  <c r="H499"/>
  <c r="G501"/>
  <c r="H504"/>
  <c r="H507"/>
  <c r="H508"/>
  <c r="G525"/>
  <c r="G526"/>
  <c r="H528"/>
  <c r="G532"/>
  <c r="H534"/>
  <c r="G535"/>
  <c r="G537"/>
  <c r="H537"/>
  <c r="H551"/>
  <c r="G552"/>
  <c r="H552"/>
  <c r="H558"/>
  <c r="G566"/>
  <c r="H566"/>
  <c r="H567"/>
  <c r="G572"/>
  <c r="H572"/>
  <c r="H573"/>
  <c r="H575"/>
  <c r="H576"/>
  <c r="H578"/>
  <c r="H579"/>
  <c r="H581"/>
  <c r="H582"/>
  <c r="H584"/>
  <c r="H585"/>
  <c r="H588"/>
  <c r="H589"/>
  <c r="G591"/>
  <c r="H591"/>
  <c r="H599"/>
  <c r="H600"/>
  <c r="H601"/>
  <c r="G603"/>
  <c r="H603"/>
  <c r="H611"/>
  <c r="H612"/>
  <c r="H613"/>
  <c r="G615"/>
  <c r="H615"/>
  <c r="H623"/>
  <c r="H624"/>
  <c r="H625"/>
  <c r="G627"/>
  <c r="H627"/>
  <c r="G643"/>
  <c r="H643"/>
  <c r="H644"/>
  <c r="G647"/>
  <c r="H647"/>
  <c r="H648"/>
  <c r="G651"/>
  <c r="H651"/>
  <c r="H652"/>
  <c r="G655"/>
  <c r="H655"/>
  <c r="H656"/>
  <c r="H657"/>
  <c r="H658"/>
  <c r="H659"/>
  <c r="H660"/>
  <c r="H661"/>
  <c r="H662"/>
  <c r="H663"/>
  <c r="H664"/>
  <c r="H665"/>
  <c r="H666"/>
  <c r="H667"/>
  <c r="H681"/>
  <c r="H682"/>
  <c r="G683"/>
  <c r="H684"/>
  <c r="H685"/>
  <c r="H694"/>
  <c r="G695"/>
  <c r="H699"/>
  <c r="H700"/>
  <c r="H702"/>
  <c r="H703"/>
  <c r="G704"/>
  <c r="G706"/>
  <c r="H706"/>
  <c r="H708"/>
  <c r="G712"/>
  <c r="H712"/>
  <c r="G713"/>
  <c r="H714"/>
  <c r="H717"/>
  <c r="H718"/>
  <c r="H720"/>
  <c r="H721"/>
  <c r="H722"/>
  <c r="G723"/>
  <c r="H723"/>
  <c r="H724"/>
  <c r="G729"/>
  <c r="H729"/>
  <c r="H730"/>
  <c r="G731"/>
  <c r="H735"/>
  <c r="H736"/>
  <c r="H738"/>
  <c r="H739"/>
  <c r="G740"/>
  <c r="G742"/>
  <c r="H742"/>
  <c r="H744"/>
  <c r="G748"/>
  <c r="H748"/>
  <c r="G749"/>
  <c r="H750"/>
  <c r="H753"/>
  <c r="H754"/>
  <c r="H756"/>
  <c r="H757"/>
  <c r="H758"/>
  <c r="G759"/>
  <c r="H759"/>
  <c r="H760"/>
  <c r="G765"/>
  <c r="H765"/>
  <c r="H766"/>
  <c r="G767"/>
  <c r="H771"/>
  <c r="H772"/>
  <c r="H774"/>
  <c r="H775"/>
  <c r="G776"/>
  <c r="G778"/>
  <c r="H778"/>
  <c r="H780"/>
  <c r="G784"/>
  <c r="H784"/>
  <c r="G798"/>
  <c r="H798"/>
  <c r="H799"/>
  <c r="G804"/>
  <c r="H804"/>
  <c r="H805"/>
  <c r="H813"/>
  <c r="G817"/>
  <c r="H817"/>
  <c r="H819"/>
  <c r="H822"/>
  <c r="H823"/>
  <c r="H824"/>
  <c r="H825"/>
  <c r="H826"/>
  <c r="H828"/>
  <c r="H829"/>
  <c r="H830"/>
  <c r="G831"/>
  <c r="H831"/>
  <c r="H832"/>
  <c r="G837"/>
  <c r="H837"/>
  <c r="H838"/>
  <c r="G839"/>
  <c r="H842"/>
  <c r="G843"/>
  <c r="H843"/>
  <c r="H845"/>
  <c r="H846"/>
  <c r="H856"/>
  <c r="H858"/>
  <c r="H863"/>
  <c r="H864"/>
  <c r="H866"/>
  <c r="H867"/>
  <c r="H868"/>
  <c r="H876"/>
  <c r="H877"/>
  <c r="H879"/>
  <c r="H881"/>
  <c r="H886"/>
  <c r="G887"/>
  <c r="H887"/>
  <c r="G897"/>
  <c r="H906"/>
  <c r="H911"/>
  <c r="H915"/>
  <c r="H924"/>
  <c r="H929"/>
  <c r="H933"/>
  <c r="H935"/>
  <c r="H936"/>
  <c r="H938"/>
  <c r="H939"/>
  <c r="H947"/>
  <c r="H957"/>
  <c r="H965"/>
  <c r="H975"/>
  <c r="H983"/>
  <c r="H986"/>
  <c r="H987"/>
  <c r="G999"/>
  <c r="H1002"/>
  <c r="G1005"/>
  <c r="G1011"/>
  <c r="H1015"/>
  <c r="G1020"/>
  <c r="H189"/>
  <c r="H480"/>
  <c r="H546"/>
  <c r="H563"/>
  <c r="H569"/>
  <c r="H596"/>
  <c r="H608"/>
  <c r="H620"/>
  <c r="H641"/>
  <c r="H645"/>
  <c r="H649"/>
  <c r="H653"/>
  <c r="H696"/>
  <c r="H709"/>
  <c r="H715"/>
  <c r="H726"/>
  <c r="H732"/>
  <c r="H745"/>
  <c r="H751"/>
  <c r="H762"/>
  <c r="H768"/>
  <c r="H781"/>
  <c r="H795"/>
  <c r="H801"/>
  <c r="H814"/>
  <c r="H820"/>
  <c r="H834"/>
  <c r="H840"/>
  <c r="H854"/>
  <c r="G1026"/>
  <c r="G1032"/>
  <c r="G1035"/>
  <c r="G1039"/>
  <c r="G1044"/>
  <c r="G1045"/>
  <c r="H1048"/>
  <c r="G1050"/>
  <c r="G1062"/>
  <c r="H1064"/>
  <c r="H1066"/>
  <c r="G1069"/>
  <c r="G1070"/>
  <c r="H1072"/>
  <c r="G1077"/>
  <c r="H1079"/>
  <c r="G1080"/>
  <c r="H1081"/>
  <c r="H1082"/>
  <c r="H1084"/>
  <c r="H1090"/>
  <c r="G1092"/>
  <c r="H1093"/>
  <c r="H1094"/>
  <c r="G1095"/>
  <c r="G1098"/>
  <c r="H1108"/>
  <c r="G1113"/>
  <c r="H1115"/>
  <c r="G1116"/>
  <c r="H1117"/>
  <c r="H1118"/>
  <c r="G1123"/>
  <c r="G1127"/>
  <c r="H1128"/>
  <c r="H1131"/>
  <c r="H1134"/>
  <c r="H1140"/>
  <c r="G1145"/>
  <c r="H1146"/>
  <c r="H1217"/>
  <c r="H1218"/>
  <c r="H1223"/>
  <c r="H1224"/>
  <c r="H1225"/>
  <c r="H1226"/>
  <c r="H1227"/>
  <c r="H1228"/>
  <c r="H1229"/>
  <c r="H1230"/>
  <c r="H1231"/>
  <c r="H1232"/>
  <c r="H1233"/>
  <c r="H1234"/>
  <c r="H1235"/>
  <c r="H1236"/>
  <c r="H1237"/>
  <c r="H1238"/>
  <c r="H1239"/>
  <c r="H1240"/>
  <c r="H1241"/>
  <c r="H1242"/>
  <c r="H1243"/>
  <c r="H1244"/>
  <c r="H1245"/>
  <c r="H1246"/>
  <c r="H1247"/>
  <c r="H1248"/>
  <c r="H1249"/>
  <c r="H1250"/>
  <c r="H1251"/>
  <c r="H1252"/>
  <c r="H1253"/>
  <c r="H1254"/>
  <c r="H1255"/>
  <c r="H1256"/>
  <c r="H1257"/>
  <c r="H1258"/>
  <c r="H1259"/>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H1296"/>
  <c r="H1297"/>
  <c r="H1298"/>
  <c r="H1317"/>
  <c r="H1331"/>
  <c r="H1332"/>
  <c r="H1337"/>
  <c r="H1338"/>
  <c r="H1343"/>
  <c r="G1344"/>
  <c r="G1355"/>
  <c r="G1356"/>
  <c r="H1356"/>
  <c r="H1362"/>
  <c r="H1371"/>
  <c r="H1380"/>
  <c r="G1381"/>
  <c r="H1386"/>
  <c r="G1394"/>
  <c r="G1395"/>
  <c r="H1395"/>
  <c r="H1398"/>
  <c r="G1403"/>
  <c r="G1404"/>
  <c r="H1404"/>
  <c r="H1410"/>
  <c r="G1412"/>
  <c r="H1416"/>
  <c r="G1418"/>
  <c r="G1419"/>
  <c r="H1419"/>
  <c r="H1422"/>
  <c r="G1424"/>
  <c r="H1425"/>
  <c r="G1427"/>
  <c r="H1431"/>
  <c r="H1434"/>
  <c r="H1437"/>
  <c r="G1440"/>
  <c r="H1443"/>
  <c r="H1444"/>
  <c r="H1445"/>
  <c r="H1446"/>
  <c r="J1447"/>
  <c r="H1448"/>
  <c r="J1451"/>
  <c r="H1452"/>
  <c r="H1461"/>
  <c r="J1472"/>
  <c r="H1475"/>
  <c r="H1484"/>
  <c r="H1504"/>
  <c r="G1505"/>
  <c r="G1506"/>
  <c r="G1507"/>
  <c r="G1508"/>
  <c r="H1516"/>
  <c r="G1518"/>
  <c r="G1519"/>
  <c r="G1520"/>
  <c r="G1534"/>
  <c r="G1535"/>
  <c r="G1536"/>
  <c r="H1552"/>
  <c r="G1553"/>
  <c r="G1554"/>
  <c r="G1555"/>
  <c r="G1556"/>
  <c r="G1562"/>
  <c r="G1563"/>
  <c r="G1564"/>
  <c r="H1572"/>
  <c r="G1573"/>
  <c r="G1574"/>
  <c r="G1575"/>
  <c r="G1576"/>
  <c r="E22" i="9"/>
  <c r="B22" s="1"/>
  <c r="E24"/>
  <c r="B24" s="1"/>
  <c r="E25"/>
  <c r="B25" s="1"/>
  <c r="E30"/>
  <c r="B30" s="1"/>
  <c r="E34"/>
  <c r="B34" s="1"/>
  <c r="E36"/>
  <c r="B36" s="1"/>
  <c r="E37"/>
  <c r="B37" s="1"/>
  <c r="E40"/>
  <c r="B40" s="1"/>
  <c r="E41"/>
  <c r="B41" s="1"/>
  <c r="E43"/>
  <c r="B43" s="1"/>
  <c r="E47"/>
  <c r="B47" s="1"/>
  <c r="E50"/>
  <c r="B50" s="1"/>
  <c r="E54"/>
  <c r="B54" s="1"/>
  <c r="E56"/>
  <c r="B56" s="1"/>
  <c r="E58"/>
  <c r="B58" s="1"/>
  <c r="E60"/>
  <c r="B60" s="1"/>
  <c r="E61"/>
  <c r="B61" s="1"/>
  <c r="E64"/>
  <c r="B64" s="1"/>
  <c r="E65"/>
  <c r="B65" s="1"/>
  <c r="E67"/>
  <c r="B67" s="1"/>
  <c r="E69"/>
  <c r="B69" s="1"/>
  <c r="E70"/>
  <c r="B70" s="1"/>
  <c r="E87"/>
  <c r="B87" s="1"/>
  <c r="E95"/>
  <c r="B95" s="1"/>
  <c r="E96"/>
  <c r="B96" s="1"/>
  <c r="E98"/>
  <c r="B98" s="1"/>
  <c r="E102"/>
  <c r="B102" s="1"/>
  <c r="E104"/>
  <c r="B104" s="1"/>
  <c r="E110"/>
  <c r="B110" s="1"/>
  <c r="E112"/>
  <c r="B112" s="1"/>
  <c r="E113"/>
  <c r="B113" s="1"/>
  <c r="E115"/>
  <c r="B115" s="1"/>
  <c r="E117"/>
  <c r="B117" s="1"/>
  <c r="E118"/>
  <c r="B118" s="1"/>
  <c r="E135"/>
  <c r="B135" s="1"/>
  <c r="E147"/>
  <c r="B147" s="1"/>
  <c r="E154"/>
  <c r="B154" s="1"/>
  <c r="F214"/>
  <c r="B214" s="1"/>
  <c r="F216"/>
  <c r="B216" s="1"/>
  <c r="F218"/>
  <c r="B218" s="1"/>
  <c r="F220"/>
  <c r="F221"/>
  <c r="B221" s="1"/>
  <c r="F223"/>
  <c r="B223" s="1"/>
  <c r="F224"/>
  <c r="F243"/>
  <c r="B243" s="1"/>
  <c r="F255"/>
  <c r="B255" s="1"/>
  <c r="F267"/>
  <c r="B267" s="1"/>
  <c r="E283"/>
  <c r="B283" s="1"/>
  <c r="E286"/>
  <c r="B286" s="1"/>
  <c r="E287"/>
  <c r="B287" s="1"/>
  <c r="E298"/>
  <c r="B298" s="1"/>
  <c r="E299"/>
  <c r="B299" s="1"/>
  <c r="E308"/>
  <c r="B308" s="1"/>
  <c r="H1353" i="1"/>
  <c r="H1392"/>
  <c r="G24"/>
  <c r="H29"/>
  <c r="H36"/>
  <c r="G42"/>
  <c r="H47"/>
  <c r="H54"/>
  <c r="G75"/>
  <c r="H83"/>
  <c r="G89"/>
  <c r="G93"/>
  <c r="G98"/>
  <c r="G102"/>
  <c r="G104"/>
  <c r="G123"/>
  <c r="G125"/>
  <c r="G126"/>
  <c r="G132"/>
  <c r="G134"/>
  <c r="G135"/>
  <c r="G138"/>
  <c r="G153"/>
  <c r="G171"/>
  <c r="G173"/>
  <c r="G174"/>
  <c r="G177"/>
  <c r="G186"/>
  <c r="G188"/>
  <c r="H200"/>
  <c r="G207"/>
  <c r="G210"/>
  <c r="H5"/>
  <c r="H9"/>
  <c r="G11"/>
  <c r="H11"/>
  <c r="H14"/>
  <c r="G14"/>
  <c r="H15"/>
  <c r="H20"/>
  <c r="H21"/>
  <c r="G21"/>
  <c r="H26"/>
  <c r="G30"/>
  <c r="H32"/>
  <c r="G32"/>
  <c r="H33"/>
  <c r="H35"/>
  <c r="H38"/>
  <c r="H39"/>
  <c r="G39"/>
  <c r="G44"/>
  <c r="G48"/>
  <c r="H50"/>
  <c r="G50"/>
  <c r="G51"/>
  <c r="H56"/>
  <c r="H57"/>
  <c r="G57"/>
  <c r="H60"/>
  <c r="H63"/>
  <c r="G65"/>
  <c r="H65"/>
  <c r="G72"/>
  <c r="H72"/>
  <c r="G77"/>
  <c r="G80"/>
  <c r="H86"/>
  <c r="G86"/>
  <c r="H87"/>
  <c r="H90"/>
  <c r="H99"/>
  <c r="H110"/>
  <c r="G113"/>
  <c r="H119"/>
  <c r="H122"/>
  <c r="G122"/>
  <c r="H129"/>
  <c r="H146"/>
  <c r="H149"/>
  <c r="H150"/>
  <c r="G161"/>
  <c r="H167"/>
  <c r="H170"/>
  <c r="G170"/>
  <c r="H180"/>
  <c r="H183"/>
  <c r="H195"/>
  <c r="G197"/>
  <c r="H198"/>
  <c r="H203"/>
  <c r="H213"/>
  <c r="G215"/>
  <c r="H216"/>
  <c r="H221"/>
  <c r="H225"/>
  <c r="H228"/>
  <c r="H231"/>
  <c r="H233"/>
  <c r="H234"/>
  <c r="H239"/>
  <c r="H243"/>
  <c r="H246"/>
  <c r="H249"/>
  <c r="H251"/>
  <c r="H252"/>
  <c r="H257"/>
  <c r="G260"/>
  <c r="H263"/>
  <c r="H266"/>
  <c r="H272"/>
  <c r="H278"/>
  <c r="H284"/>
  <c r="H288"/>
  <c r="H290"/>
  <c r="H296"/>
  <c r="G296"/>
  <c r="H297"/>
  <c r="H300"/>
  <c r="H303"/>
  <c r="H311"/>
  <c r="H315"/>
  <c r="G317"/>
  <c r="H318"/>
  <c r="H323"/>
  <c r="H327"/>
  <c r="G329"/>
  <c r="G333"/>
  <c r="G336"/>
  <c r="H339"/>
  <c r="G343"/>
  <c r="G354"/>
  <c r="H354"/>
  <c r="G360"/>
  <c r="G372"/>
  <c r="H372"/>
  <c r="G381"/>
  <c r="G384"/>
  <c r="H384"/>
  <c r="G390"/>
  <c r="H390"/>
  <c r="H391"/>
  <c r="G393"/>
  <c r="G399"/>
  <c r="H399"/>
  <c r="G417"/>
  <c r="H423"/>
  <c r="H429"/>
  <c r="G429"/>
  <c r="H435"/>
  <c r="H441"/>
  <c r="G450"/>
  <c r="H450"/>
  <c r="H451"/>
  <c r="G465"/>
  <c r="H471"/>
  <c r="G483"/>
  <c r="G495"/>
  <c r="G498"/>
  <c r="H502"/>
  <c r="G504"/>
  <c r="G510"/>
  <c r="H514"/>
  <c r="G516"/>
  <c r="G539"/>
  <c r="G541"/>
  <c r="G544"/>
  <c r="G550"/>
  <c r="G551"/>
  <c r="G553"/>
  <c r="G555"/>
  <c r="G560"/>
  <c r="G564"/>
  <c r="G567"/>
  <c r="G570"/>
  <c r="G573"/>
  <c r="G575"/>
  <c r="G578"/>
  <c r="G581"/>
  <c r="G584"/>
  <c r="G588"/>
  <c r="G590"/>
  <c r="G593"/>
  <c r="G595"/>
  <c r="G597"/>
  <c r="G600"/>
  <c r="G602"/>
  <c r="G605"/>
  <c r="G607"/>
  <c r="G609"/>
  <c r="G612"/>
  <c r="G614"/>
  <c r="G617"/>
  <c r="G619"/>
  <c r="G621"/>
  <c r="G624"/>
  <c r="G626"/>
  <c r="H632"/>
  <c r="G642"/>
  <c r="G644"/>
  <c r="G646"/>
  <c r="G648"/>
  <c r="G650"/>
  <c r="G652"/>
  <c r="G654"/>
  <c r="G656"/>
  <c r="H18"/>
  <c r="G68"/>
  <c r="H218"/>
  <c r="H236"/>
  <c r="H254"/>
  <c r="G308"/>
  <c r="G320"/>
  <c r="H334"/>
  <c r="H342"/>
  <c r="H366"/>
  <c r="H370"/>
  <c r="G375"/>
  <c r="H378"/>
  <c r="H382"/>
  <c r="H394"/>
  <c r="H426"/>
  <c r="H438"/>
  <c r="H459"/>
  <c r="H462"/>
  <c r="H474"/>
  <c r="G486"/>
  <c r="G492"/>
  <c r="G507"/>
  <c r="G519"/>
  <c r="G528"/>
  <c r="G534"/>
  <c r="G576"/>
  <c r="G579"/>
  <c r="G582"/>
  <c r="G585"/>
  <c r="G589"/>
  <c r="G594"/>
  <c r="G599"/>
  <c r="G601"/>
  <c r="G606"/>
  <c r="G611"/>
  <c r="G613"/>
  <c r="G618"/>
  <c r="G623"/>
  <c r="G625"/>
  <c r="H477"/>
  <c r="G477"/>
  <c r="H487"/>
  <c r="H489"/>
  <c r="H501"/>
  <c r="H511"/>
  <c r="H513"/>
  <c r="H525"/>
  <c r="G527"/>
  <c r="G530"/>
  <c r="H533"/>
  <c r="G533"/>
  <c r="H540"/>
  <c r="H542"/>
  <c r="G542"/>
  <c r="H543"/>
  <c r="G554"/>
  <c r="H559"/>
  <c r="G559"/>
  <c r="H592"/>
  <c r="G592"/>
  <c r="H598"/>
  <c r="G598"/>
  <c r="H604"/>
  <c r="G604"/>
  <c r="H610"/>
  <c r="G610"/>
  <c r="H616"/>
  <c r="G616"/>
  <c r="H622"/>
  <c r="G622"/>
  <c r="H628"/>
  <c r="G628"/>
  <c r="G631"/>
  <c r="H637"/>
  <c r="H669"/>
  <c r="H670"/>
  <c r="H672"/>
  <c r="H673"/>
  <c r="H675"/>
  <c r="H676"/>
  <c r="G677"/>
  <c r="H678"/>
  <c r="H679"/>
  <c r="H686"/>
  <c r="G686"/>
  <c r="H687"/>
  <c r="H688"/>
  <c r="H690"/>
  <c r="H691"/>
  <c r="G694"/>
  <c r="G697"/>
  <c r="G700"/>
  <c r="G703"/>
  <c r="G705"/>
  <c r="G708"/>
  <c r="G711"/>
  <c r="G714"/>
  <c r="G717"/>
  <c r="G720"/>
  <c r="G722"/>
  <c r="G724"/>
  <c r="G727"/>
  <c r="G730"/>
  <c r="G733"/>
  <c r="G736"/>
  <c r="G739"/>
  <c r="G741"/>
  <c r="G744"/>
  <c r="G747"/>
  <c r="G750"/>
  <c r="G753"/>
  <c r="G756"/>
  <c r="G758"/>
  <c r="G760"/>
  <c r="G763"/>
  <c r="G766"/>
  <c r="G769"/>
  <c r="G772"/>
  <c r="G775"/>
  <c r="G777"/>
  <c r="G780"/>
  <c r="G783"/>
  <c r="G785"/>
  <c r="G786"/>
  <c r="G789"/>
  <c r="G792"/>
  <c r="G794"/>
  <c r="G796"/>
  <c r="G799"/>
  <c r="G802"/>
  <c r="G805"/>
  <c r="G808"/>
  <c r="G811"/>
  <c r="G813"/>
  <c r="G816"/>
  <c r="G819"/>
  <c r="G821"/>
  <c r="G822"/>
  <c r="G825"/>
  <c r="G828"/>
  <c r="G830"/>
  <c r="G832"/>
  <c r="G835"/>
  <c r="G838"/>
  <c r="G841"/>
  <c r="G845"/>
  <c r="G853"/>
  <c r="H855"/>
  <c r="G858"/>
  <c r="G864"/>
  <c r="G867"/>
  <c r="G876"/>
  <c r="G878"/>
  <c r="G879"/>
  <c r="G886"/>
  <c r="G890"/>
  <c r="G906"/>
  <c r="G908"/>
  <c r="G680"/>
  <c r="H693"/>
  <c r="G699"/>
  <c r="G702"/>
  <c r="G718"/>
  <c r="G721"/>
  <c r="G735"/>
  <c r="G738"/>
  <c r="G754"/>
  <c r="G757"/>
  <c r="G771"/>
  <c r="G774"/>
  <c r="G787"/>
  <c r="G790"/>
  <c r="G793"/>
  <c r="G807"/>
  <c r="G810"/>
  <c r="G823"/>
  <c r="G826"/>
  <c r="G829"/>
  <c r="G851"/>
  <c r="G863"/>
  <c r="G866"/>
  <c r="G868"/>
  <c r="G877"/>
  <c r="G881"/>
  <c r="G894"/>
  <c r="G899"/>
  <c r="G904"/>
  <c r="H1459"/>
  <c r="J1459"/>
  <c r="H1481"/>
  <c r="G1481"/>
  <c r="H1483"/>
  <c r="G1483"/>
  <c r="H1486"/>
  <c r="G1486"/>
  <c r="H1491"/>
  <c r="G1491"/>
  <c r="H1498"/>
  <c r="G1498"/>
  <c r="H1503"/>
  <c r="G1503"/>
  <c r="H1513"/>
  <c r="G1513"/>
  <c r="H1515"/>
  <c r="G1515"/>
  <c r="H1522"/>
  <c r="G1522"/>
  <c r="H1527"/>
  <c r="G1527"/>
  <c r="H1537"/>
  <c r="G1537"/>
  <c r="H1539"/>
  <c r="G1539"/>
  <c r="H1546"/>
  <c r="G1546"/>
  <c r="H1551"/>
  <c r="G1551"/>
  <c r="H1569"/>
  <c r="G1569"/>
  <c r="H1571"/>
  <c r="G1571"/>
  <c r="G910"/>
  <c r="G917"/>
  <c r="G922"/>
  <c r="G926"/>
  <c r="G928"/>
  <c r="G934"/>
  <c r="G937"/>
  <c r="G944"/>
  <c r="G946"/>
  <c r="G953"/>
  <c r="G962"/>
  <c r="G964"/>
  <c r="G971"/>
  <c r="G980"/>
  <c r="G982"/>
  <c r="G989"/>
  <c r="G993"/>
  <c r="H995"/>
  <c r="H1001"/>
  <c r="G1012"/>
  <c r="H1021"/>
  <c r="G1033"/>
  <c r="G1051"/>
  <c r="G1063"/>
  <c r="G1066"/>
  <c r="H1069"/>
  <c r="G1072"/>
  <c r="G1079"/>
  <c r="G1081"/>
  <c r="G1090"/>
  <c r="G1108"/>
  <c r="G1115"/>
  <c r="G1117"/>
  <c r="H1123"/>
  <c r="G1126"/>
  <c r="G1133"/>
  <c r="G1144"/>
  <c r="G1156"/>
  <c r="G1159"/>
  <c r="G1162"/>
  <c r="G1165"/>
  <c r="G1168"/>
  <c r="G1171"/>
  <c r="G1174"/>
  <c r="G1177"/>
  <c r="G1180"/>
  <c r="G1183"/>
  <c r="G1186"/>
  <c r="G1189"/>
  <c r="G1192"/>
  <c r="G1195"/>
  <c r="G1198"/>
  <c r="G1201"/>
  <c r="G1204"/>
  <c r="G1207"/>
  <c r="G1210"/>
  <c r="G1213"/>
  <c r="H1216"/>
  <c r="G1221"/>
  <c r="H1222"/>
  <c r="G1302"/>
  <c r="G1305"/>
  <c r="G1308"/>
  <c r="G1310"/>
  <c r="G1311"/>
  <c r="G1313"/>
  <c r="G1314"/>
  <c r="H1316"/>
  <c r="G1320"/>
  <c r="G1323"/>
  <c r="G1326"/>
  <c r="G1328"/>
  <c r="G1330"/>
  <c r="G1334"/>
  <c r="G1335"/>
  <c r="G1336"/>
  <c r="G1340"/>
  <c r="G1341"/>
  <c r="G1342"/>
  <c r="G1347"/>
  <c r="G1350"/>
  <c r="H1361"/>
  <c r="G1365"/>
  <c r="H1370"/>
  <c r="G1374"/>
  <c r="H1385"/>
  <c r="G1389"/>
  <c r="H1412"/>
  <c r="G1416"/>
  <c r="H1427"/>
  <c r="G1431"/>
  <c r="G1437"/>
  <c r="G1444"/>
  <c r="I1444" s="1"/>
  <c r="G1459"/>
  <c r="G1461"/>
  <c r="G1472"/>
  <c r="G1475"/>
  <c r="H1458"/>
  <c r="J1458"/>
  <c r="H1460"/>
  <c r="J1460"/>
  <c r="H1471"/>
  <c r="J1471"/>
  <c r="H1473"/>
  <c r="J1473"/>
  <c r="H1482"/>
  <c r="G1482"/>
  <c r="H1487"/>
  <c r="G1487"/>
  <c r="H1490"/>
  <c r="G1490"/>
  <c r="H1497"/>
  <c r="G1497"/>
  <c r="H1499"/>
  <c r="G1499"/>
  <c r="H1502"/>
  <c r="G1502"/>
  <c r="H1514"/>
  <c r="G1514"/>
  <c r="H1521"/>
  <c r="G1521"/>
  <c r="H1523"/>
  <c r="G1523"/>
  <c r="H1526"/>
  <c r="G1526"/>
  <c r="H1538"/>
  <c r="G1538"/>
  <c r="H1545"/>
  <c r="G1545"/>
  <c r="H1547"/>
  <c r="G1547"/>
  <c r="H1550"/>
  <c r="G1550"/>
  <c r="H1570"/>
  <c r="G1570"/>
  <c r="H698"/>
  <c r="G698"/>
  <c r="G701"/>
  <c r="H716"/>
  <c r="G716"/>
  <c r="G719"/>
  <c r="H725"/>
  <c r="H734"/>
  <c r="G734"/>
  <c r="G737"/>
  <c r="H752"/>
  <c r="G752"/>
  <c r="G755"/>
  <c r="H761"/>
  <c r="H770"/>
  <c r="G770"/>
  <c r="G773"/>
  <c r="G791"/>
  <c r="H797"/>
  <c r="H806"/>
  <c r="G806"/>
  <c r="G809"/>
  <c r="G827"/>
  <c r="H833"/>
  <c r="G842"/>
  <c r="H850"/>
  <c r="G850"/>
  <c r="H871"/>
  <c r="H874"/>
  <c r="G874"/>
  <c r="H875"/>
  <c r="H882"/>
  <c r="H885"/>
  <c r="H889"/>
  <c r="G889"/>
  <c r="H891"/>
  <c r="H896"/>
  <c r="H900"/>
  <c r="H901"/>
  <c r="G901"/>
  <c r="H902"/>
  <c r="H909"/>
  <c r="H913"/>
  <c r="H918"/>
  <c r="H919"/>
  <c r="G919"/>
  <c r="H920"/>
  <c r="H927"/>
  <c r="H931"/>
  <c r="H940"/>
  <c r="G940"/>
  <c r="H942"/>
  <c r="H943"/>
  <c r="G943"/>
  <c r="H945"/>
  <c r="H949"/>
  <c r="G949"/>
  <c r="H950"/>
  <c r="H951"/>
  <c r="H952"/>
  <c r="G952"/>
  <c r="H954"/>
  <c r="H955"/>
  <c r="G955"/>
  <c r="G956"/>
  <c r="H958"/>
  <c r="G958"/>
  <c r="H960"/>
  <c r="H961"/>
  <c r="G961"/>
  <c r="H963"/>
  <c r="H967"/>
  <c r="G967"/>
  <c r="H968"/>
  <c r="H969"/>
  <c r="H970"/>
  <c r="G970"/>
  <c r="H972"/>
  <c r="H973"/>
  <c r="G973"/>
  <c r="G974"/>
  <c r="H976"/>
  <c r="G976"/>
  <c r="H978"/>
  <c r="H979"/>
  <c r="G979"/>
  <c r="H981"/>
  <c r="G988"/>
  <c r="H988"/>
  <c r="G1008"/>
  <c r="G1014"/>
  <c r="G1017"/>
  <c r="G1019"/>
  <c r="G1023"/>
  <c r="G1027"/>
  <c r="H1028"/>
  <c r="G1029"/>
  <c r="H1030"/>
  <c r="H1037"/>
  <c r="G1038"/>
  <c r="G1047"/>
  <c r="H1052"/>
  <c r="G1053"/>
  <c r="H1054"/>
  <c r="G1057"/>
  <c r="H1057"/>
  <c r="H1068"/>
  <c r="H1071"/>
  <c r="H1075"/>
  <c r="H1076"/>
  <c r="H1083"/>
  <c r="G1084"/>
  <c r="G1087"/>
  <c r="H1087"/>
  <c r="G1088"/>
  <c r="H1089"/>
  <c r="H1095"/>
  <c r="H1097"/>
  <c r="G1097"/>
  <c r="H1098"/>
  <c r="H1100"/>
  <c r="G1105"/>
  <c r="H1105"/>
  <c r="G1106"/>
  <c r="H1107"/>
  <c r="H1111"/>
  <c r="H1112"/>
  <c r="H1119"/>
  <c r="G1120"/>
  <c r="H1122"/>
  <c r="H1125"/>
  <c r="H1129"/>
  <c r="H1130"/>
  <c r="H1137"/>
  <c r="G1138"/>
  <c r="G1141"/>
  <c r="H1141"/>
  <c r="G1142"/>
  <c r="H1143"/>
  <c r="H1149"/>
  <c r="H1151"/>
  <c r="G1151"/>
  <c r="H1155"/>
  <c r="H1158"/>
  <c r="H1161"/>
  <c r="H1164"/>
  <c r="H1167"/>
  <c r="H1170"/>
  <c r="H1173"/>
  <c r="H1176"/>
  <c r="H1179"/>
  <c r="H1182"/>
  <c r="H1185"/>
  <c r="H1188"/>
  <c r="H1191"/>
  <c r="H1194"/>
  <c r="H1197"/>
  <c r="H1200"/>
  <c r="H1203"/>
  <c r="H1206"/>
  <c r="H1209"/>
  <c r="H1212"/>
  <c r="G1219"/>
  <c r="H1219"/>
  <c r="H1301"/>
  <c r="G1301"/>
  <c r="H1319"/>
  <c r="G1319"/>
  <c r="H1333"/>
  <c r="G1333"/>
  <c r="H1339"/>
  <c r="G1339"/>
  <c r="H1345"/>
  <c r="H1348"/>
  <c r="H1352"/>
  <c r="H1355"/>
  <c r="G1359"/>
  <c r="G1362"/>
  <c r="G1368"/>
  <c r="G1371"/>
  <c r="G1377"/>
  <c r="G1380"/>
  <c r="G1386"/>
  <c r="H1391"/>
  <c r="H1394"/>
  <c r="G1398"/>
  <c r="H1403"/>
  <c r="G1407"/>
  <c r="G1410"/>
  <c r="G1413"/>
  <c r="H1418"/>
  <c r="G1422"/>
  <c r="G1425"/>
  <c r="G1428"/>
  <c r="G1434"/>
  <c r="H1450"/>
  <c r="G1455"/>
  <c r="I1455" s="1"/>
  <c r="G1458"/>
  <c r="I1458" s="1"/>
  <c r="G1460"/>
  <c r="I1460" s="1"/>
  <c r="H1469"/>
  <c r="G1471"/>
  <c r="I1471" s="1"/>
  <c r="G1473"/>
  <c r="I1473" s="1"/>
  <c r="G1478"/>
  <c r="H1478"/>
  <c r="H1488"/>
  <c r="H1500"/>
  <c r="H1524"/>
  <c r="H1548"/>
  <c r="B220" i="9"/>
  <c r="B225"/>
  <c r="B268"/>
  <c r="G1346" i="1"/>
  <c r="H1346"/>
  <c r="G1349"/>
  <c r="H1349"/>
  <c r="G1354"/>
  <c r="H1354"/>
  <c r="G1357"/>
  <c r="G1358"/>
  <c r="H1358"/>
  <c r="G1363"/>
  <c r="H1363"/>
  <c r="G1373"/>
  <c r="H1373"/>
  <c r="G1378"/>
  <c r="G1388"/>
  <c r="H1388"/>
  <c r="H1393"/>
  <c r="G1393"/>
  <c r="G1396"/>
  <c r="G1397"/>
  <c r="G1405"/>
  <c r="H1405"/>
  <c r="G1409"/>
  <c r="H1409"/>
  <c r="G1415"/>
  <c r="H1415"/>
  <c r="G1430"/>
  <c r="H1430"/>
  <c r="J1448"/>
  <c r="J1449"/>
  <c r="J1452"/>
  <c r="H1456"/>
  <c r="G1456"/>
  <c r="H1457"/>
  <c r="G1457"/>
  <c r="J1462"/>
  <c r="J1464"/>
  <c r="J1466"/>
  <c r="J1474"/>
  <c r="J1477"/>
  <c r="J1479"/>
  <c r="E26" i="9"/>
  <c r="B26" s="1"/>
  <c r="E27"/>
  <c r="B27" s="1"/>
  <c r="E29"/>
  <c r="B29" s="1"/>
  <c r="E31"/>
  <c r="B31" s="1"/>
  <c r="E32"/>
  <c r="B32" s="1"/>
  <c r="E38"/>
  <c r="B38" s="1"/>
  <c r="E42"/>
  <c r="B42" s="1"/>
  <c r="E44"/>
  <c r="B44" s="1"/>
  <c r="E46"/>
  <c r="B46" s="1"/>
  <c r="E48"/>
  <c r="B48" s="1"/>
  <c r="E49"/>
  <c r="B49" s="1"/>
  <c r="E53"/>
  <c r="B53" s="1"/>
  <c r="E55"/>
  <c r="B55" s="1"/>
  <c r="E57"/>
  <c r="B57" s="1"/>
  <c r="E62"/>
  <c r="B62" s="1"/>
  <c r="E66"/>
  <c r="B66" s="1"/>
  <c r="E68"/>
  <c r="B68" s="1"/>
  <c r="E77"/>
  <c r="B77" s="1"/>
  <c r="E79"/>
  <c r="B79" s="1"/>
  <c r="E81"/>
  <c r="B81" s="1"/>
  <c r="E82"/>
  <c r="B82" s="1"/>
  <c r="E84"/>
  <c r="B84" s="1"/>
  <c r="E86"/>
  <c r="B86" s="1"/>
  <c r="E90"/>
  <c r="B90" s="1"/>
  <c r="E92"/>
  <c r="B92" s="1"/>
  <c r="E97"/>
  <c r="B97" s="1"/>
  <c r="E101"/>
  <c r="B101" s="1"/>
  <c r="E103"/>
  <c r="B103" s="1"/>
  <c r="E105"/>
  <c r="B105" s="1"/>
  <c r="E106"/>
  <c r="B106" s="1"/>
  <c r="E108"/>
  <c r="B108" s="1"/>
  <c r="E114"/>
  <c r="B114" s="1"/>
  <c r="E116"/>
  <c r="B116" s="1"/>
  <c r="E121"/>
  <c r="B121" s="1"/>
  <c r="E122"/>
  <c r="B122" s="1"/>
  <c r="E125"/>
  <c r="B125" s="1"/>
  <c r="E127"/>
  <c r="B127" s="1"/>
  <c r="E130"/>
  <c r="B130" s="1"/>
  <c r="E132"/>
  <c r="B132" s="1"/>
  <c r="E134"/>
  <c r="B134" s="1"/>
  <c r="E138"/>
  <c r="B138" s="1"/>
  <c r="E140"/>
  <c r="B140" s="1"/>
  <c r="E141"/>
  <c r="B141" s="1"/>
  <c r="E144"/>
  <c r="B144" s="1"/>
  <c r="E150"/>
  <c r="B150" s="1"/>
  <c r="E152"/>
  <c r="B152" s="1"/>
  <c r="E158"/>
  <c r="B158" s="1"/>
  <c r="H165"/>
  <c r="F226"/>
  <c r="B226" s="1"/>
  <c r="F228"/>
  <c r="B228" s="1"/>
  <c r="F229"/>
  <c r="B229" s="1"/>
  <c r="B232"/>
  <c r="F233"/>
  <c r="B233" s="1"/>
  <c r="F235"/>
  <c r="B235" s="1"/>
  <c r="F236"/>
  <c r="B236" s="1"/>
  <c r="B237"/>
  <c r="F239"/>
  <c r="B239" s="1"/>
  <c r="B246"/>
  <c r="F247"/>
  <c r="B248"/>
  <c r="F249"/>
  <c r="B250"/>
  <c r="F251"/>
  <c r="B251" s="1"/>
  <c r="F259"/>
  <c r="B259" s="1"/>
  <c r="B260"/>
  <c r="F261"/>
  <c r="B261" s="1"/>
  <c r="F263"/>
  <c r="B263" s="1"/>
  <c r="F271"/>
  <c r="E282"/>
  <c r="B282" s="1"/>
  <c r="E285"/>
  <c r="B285" s="1"/>
  <c r="E288"/>
  <c r="B288" s="1"/>
  <c r="E296"/>
  <c r="B296" s="1"/>
  <c r="E301"/>
  <c r="B301" s="1"/>
  <c r="E304"/>
  <c r="B304" s="1"/>
  <c r="E306"/>
  <c r="B306" s="1"/>
  <c r="E644" i="4"/>
  <c r="D638" i="1" s="1"/>
  <c r="G411"/>
  <c r="H412"/>
  <c r="F643" i="4"/>
  <c r="F417"/>
  <c r="G288" i="1"/>
  <c r="H411"/>
  <c r="G637"/>
  <c r="E33" i="9"/>
  <c r="B33" s="1"/>
  <c r="F215"/>
  <c r="B215" s="1"/>
  <c r="F217"/>
  <c r="B217" s="1"/>
  <c r="E293"/>
  <c r="B293" s="1"/>
  <c r="E295"/>
  <c r="B295" s="1"/>
  <c r="E300"/>
  <c r="B300" s="1"/>
  <c r="G15" i="1"/>
  <c r="G69"/>
  <c r="H556"/>
  <c r="G556"/>
  <c r="G884"/>
  <c r="H884"/>
  <c r="H893"/>
  <c r="G893"/>
  <c r="G33"/>
  <c r="H55"/>
  <c r="G55"/>
  <c r="H277"/>
  <c r="G277"/>
  <c r="G251"/>
  <c r="H298"/>
  <c r="G298"/>
  <c r="H580"/>
  <c r="G580"/>
  <c r="H898"/>
  <c r="G898"/>
  <c r="H907"/>
  <c r="G907"/>
  <c r="H1110"/>
  <c r="G1110"/>
  <c r="H73"/>
  <c r="G73"/>
  <c r="H91"/>
  <c r="G91"/>
  <c r="H925"/>
  <c r="G925"/>
  <c r="G5"/>
  <c r="G23"/>
  <c r="G41"/>
  <c r="G59"/>
  <c r="H88"/>
  <c r="G88"/>
  <c r="H172"/>
  <c r="G172"/>
  <c r="H215"/>
  <c r="H307"/>
  <c r="G307"/>
  <c r="H319"/>
  <c r="G319"/>
  <c r="H432"/>
  <c r="G432"/>
  <c r="H779"/>
  <c r="G779"/>
  <c r="E7" i="4"/>
  <c r="H12" i="1"/>
  <c r="H77"/>
  <c r="H161"/>
  <c r="G194"/>
  <c r="H205"/>
  <c r="G205"/>
  <c r="G212"/>
  <c r="H223"/>
  <c r="G223"/>
  <c r="G230"/>
  <c r="G266"/>
  <c r="H274"/>
  <c r="G274"/>
  <c r="G311"/>
  <c r="H332"/>
  <c r="G332"/>
  <c r="H341"/>
  <c r="G341"/>
  <c r="H396"/>
  <c r="G396"/>
  <c r="G423"/>
  <c r="H577"/>
  <c r="G577"/>
  <c r="G1041"/>
  <c r="H1041"/>
  <c r="H1154"/>
  <c r="G1154"/>
  <c r="H1163"/>
  <c r="G1163"/>
  <c r="H1172"/>
  <c r="G1172"/>
  <c r="H1181"/>
  <c r="G1181"/>
  <c r="H1190"/>
  <c r="G1190"/>
  <c r="H1199"/>
  <c r="G1199"/>
  <c r="G9"/>
  <c r="H13"/>
  <c r="G13"/>
  <c r="G20"/>
  <c r="G27"/>
  <c r="H31"/>
  <c r="G31"/>
  <c r="G38"/>
  <c r="G45"/>
  <c r="H49"/>
  <c r="G49"/>
  <c r="G56"/>
  <c r="G63"/>
  <c r="H67"/>
  <c r="G67"/>
  <c r="G74"/>
  <c r="G81"/>
  <c r="H85"/>
  <c r="G85"/>
  <c r="G92"/>
  <c r="H103"/>
  <c r="G103"/>
  <c r="G110"/>
  <c r="H121"/>
  <c r="G121"/>
  <c r="G128"/>
  <c r="H139"/>
  <c r="G139"/>
  <c r="G146"/>
  <c r="H154"/>
  <c r="G154"/>
  <c r="H169"/>
  <c r="G169"/>
  <c r="G176"/>
  <c r="H187"/>
  <c r="G187"/>
  <c r="H248"/>
  <c r="G278"/>
  <c r="H295"/>
  <c r="G295"/>
  <c r="G337"/>
  <c r="H337"/>
  <c r="G387"/>
  <c r="H401"/>
  <c r="G401"/>
  <c r="H413"/>
  <c r="G413"/>
  <c r="G433"/>
  <c r="H433"/>
  <c r="H461"/>
  <c r="G461"/>
  <c r="H549"/>
  <c r="G549"/>
  <c r="H707"/>
  <c r="G707"/>
  <c r="G824"/>
  <c r="H37"/>
  <c r="G37"/>
  <c r="G62"/>
  <c r="H8"/>
  <c r="H51"/>
  <c r="H80"/>
  <c r="H916"/>
  <c r="G916"/>
  <c r="G95"/>
  <c r="G131"/>
  <c r="H157"/>
  <c r="G157"/>
  <c r="H190"/>
  <c r="G190"/>
  <c r="G302"/>
  <c r="H331"/>
  <c r="G373"/>
  <c r="H373"/>
  <c r="H710"/>
  <c r="G710"/>
  <c r="H1085"/>
  <c r="G1085"/>
  <c r="H30"/>
  <c r="H48"/>
  <c r="H66"/>
  <c r="H113"/>
  <c r="H179"/>
  <c r="H241"/>
  <c r="G241"/>
  <c r="G323"/>
  <c r="H336"/>
  <c r="H437"/>
  <c r="G437"/>
  <c r="H456"/>
  <c r="G456"/>
  <c r="H800"/>
  <c r="G800"/>
  <c r="H1208"/>
  <c r="G1208"/>
  <c r="H202"/>
  <c r="G202"/>
  <c r="G209"/>
  <c r="G227"/>
  <c r="H238"/>
  <c r="G238"/>
  <c r="G245"/>
  <c r="H256"/>
  <c r="G256"/>
  <c r="G263"/>
  <c r="H275"/>
  <c r="G299"/>
  <c r="H316"/>
  <c r="G316"/>
  <c r="G328"/>
  <c r="H328"/>
  <c r="H333"/>
  <c r="G351"/>
  <c r="H355"/>
  <c r="H360"/>
  <c r="H365"/>
  <c r="G365"/>
  <c r="G369"/>
  <c r="G397"/>
  <c r="H397"/>
  <c r="G447"/>
  <c r="G457"/>
  <c r="H457"/>
  <c r="G471"/>
  <c r="H524"/>
  <c r="G524"/>
  <c r="H728"/>
  <c r="G728"/>
  <c r="H818"/>
  <c r="G818"/>
  <c r="H873"/>
  <c r="G873"/>
  <c r="G26"/>
  <c r="H109"/>
  <c r="G109"/>
  <c r="H127"/>
  <c r="G127"/>
  <c r="H145"/>
  <c r="G145"/>
  <c r="G233"/>
  <c r="H244"/>
  <c r="G244"/>
  <c r="H377"/>
  <c r="G377"/>
  <c r="H531"/>
  <c r="G531"/>
  <c r="H562"/>
  <c r="G562"/>
  <c r="H70"/>
  <c r="G70"/>
  <c r="H118"/>
  <c r="G118"/>
  <c r="H136"/>
  <c r="G136"/>
  <c r="H151"/>
  <c r="G151"/>
  <c r="H184"/>
  <c r="G184"/>
  <c r="H271"/>
  <c r="G271"/>
  <c r="H283"/>
  <c r="G283"/>
  <c r="H347"/>
  <c r="G347"/>
  <c r="G361"/>
  <c r="H361"/>
  <c r="H860"/>
  <c r="G860"/>
  <c r="H977"/>
  <c r="G977"/>
  <c r="H44"/>
  <c r="H208"/>
  <c r="G208"/>
  <c r="H226"/>
  <c r="G226"/>
  <c r="H262"/>
  <c r="G262"/>
  <c r="H359"/>
  <c r="G359"/>
  <c r="H124"/>
  <c r="G124"/>
  <c r="H142"/>
  <c r="G142"/>
  <c r="H197"/>
  <c r="G290"/>
  <c r="H10"/>
  <c r="G10"/>
  <c r="H28"/>
  <c r="G28"/>
  <c r="H64"/>
  <c r="G64"/>
  <c r="H82"/>
  <c r="G82"/>
  <c r="H100"/>
  <c r="G100"/>
  <c r="H166"/>
  <c r="G166"/>
  <c r="H199"/>
  <c r="G199"/>
  <c r="H217"/>
  <c r="G217"/>
  <c r="H235"/>
  <c r="G235"/>
  <c r="H253"/>
  <c r="G253"/>
  <c r="H292"/>
  <c r="G292"/>
  <c r="H304"/>
  <c r="G304"/>
  <c r="H317"/>
  <c r="H393"/>
  <c r="H420"/>
  <c r="G420"/>
  <c r="H571"/>
  <c r="G571"/>
  <c r="H631"/>
  <c r="H746"/>
  <c r="G746"/>
  <c r="H815"/>
  <c r="G815"/>
  <c r="H865"/>
  <c r="G865"/>
  <c r="H19"/>
  <c r="G19"/>
  <c r="H175"/>
  <c r="G175"/>
  <c r="H692"/>
  <c r="G692"/>
  <c r="H782"/>
  <c r="G782"/>
  <c r="H16"/>
  <c r="G16"/>
  <c r="H34"/>
  <c r="G34"/>
  <c r="H52"/>
  <c r="G52"/>
  <c r="H106"/>
  <c r="G106"/>
  <c r="H133"/>
  <c r="G133"/>
  <c r="H181"/>
  <c r="G181"/>
  <c r="H7"/>
  <c r="G7"/>
  <c r="H25"/>
  <c r="G25"/>
  <c r="H43"/>
  <c r="G43"/>
  <c r="H115"/>
  <c r="G115"/>
  <c r="H163"/>
  <c r="G163"/>
  <c r="H325"/>
  <c r="G325"/>
  <c r="H529"/>
  <c r="G529"/>
  <c r="H852"/>
  <c r="G852"/>
  <c r="H196"/>
  <c r="G196"/>
  <c r="H232"/>
  <c r="G232"/>
  <c r="H250"/>
  <c r="G250"/>
  <c r="H268"/>
  <c r="G268"/>
  <c r="H280"/>
  <c r="G280"/>
  <c r="H389"/>
  <c r="G389"/>
  <c r="G421"/>
  <c r="H421"/>
  <c r="H444"/>
  <c r="G444"/>
  <c r="H468"/>
  <c r="G468"/>
  <c r="H538"/>
  <c r="G538"/>
  <c r="H568"/>
  <c r="G568"/>
  <c r="H586"/>
  <c r="G586"/>
  <c r="H674"/>
  <c r="G674"/>
  <c r="H743"/>
  <c r="G743"/>
  <c r="G848"/>
  <c r="H848"/>
  <c r="H79"/>
  <c r="G79"/>
  <c r="H97"/>
  <c r="G97"/>
  <c r="H313"/>
  <c r="G313"/>
  <c r="H425"/>
  <c r="G425"/>
  <c r="H836"/>
  <c r="G836"/>
  <c r="G861"/>
  <c r="H861"/>
  <c r="D61"/>
  <c r="G61" s="1"/>
  <c r="H214"/>
  <c r="G214"/>
  <c r="H4"/>
  <c r="G4"/>
  <c r="H22"/>
  <c r="G22"/>
  <c r="H40"/>
  <c r="G40"/>
  <c r="H58"/>
  <c r="G58"/>
  <c r="H76"/>
  <c r="G76"/>
  <c r="H94"/>
  <c r="G94"/>
  <c r="G101"/>
  <c r="H112"/>
  <c r="G112"/>
  <c r="G119"/>
  <c r="H130"/>
  <c r="G130"/>
  <c r="G137"/>
  <c r="G152"/>
  <c r="H160"/>
  <c r="G160"/>
  <c r="G167"/>
  <c r="H178"/>
  <c r="G178"/>
  <c r="G185"/>
  <c r="G272"/>
  <c r="G284"/>
  <c r="H289"/>
  <c r="G289"/>
  <c r="H301"/>
  <c r="G301"/>
  <c r="H314"/>
  <c r="H326"/>
  <c r="H330"/>
  <c r="G330"/>
  <c r="G339"/>
  <c r="H343"/>
  <c r="H348"/>
  <c r="H353"/>
  <c r="G353"/>
  <c r="G357"/>
  <c r="G367"/>
  <c r="G385"/>
  <c r="H385"/>
  <c r="G435"/>
  <c r="H449"/>
  <c r="G449"/>
  <c r="H764"/>
  <c r="G764"/>
  <c r="H941"/>
  <c r="G941"/>
  <c r="G998"/>
  <c r="H998"/>
  <c r="H1003"/>
  <c r="G1003"/>
  <c r="G1031"/>
  <c r="H1031"/>
  <c r="H193"/>
  <c r="G193"/>
  <c r="H211"/>
  <c r="G211"/>
  <c r="H229"/>
  <c r="G229"/>
  <c r="H247"/>
  <c r="G247"/>
  <c r="H265"/>
  <c r="G265"/>
  <c r="H269"/>
  <c r="H281"/>
  <c r="G305"/>
  <c r="H310"/>
  <c r="G310"/>
  <c r="H322"/>
  <c r="G322"/>
  <c r="H335"/>
  <c r="G335"/>
  <c r="G349"/>
  <c r="H349"/>
  <c r="H381"/>
  <c r="H405"/>
  <c r="H417"/>
  <c r="G445"/>
  <c r="H445"/>
  <c r="H547"/>
  <c r="G547"/>
  <c r="H565"/>
  <c r="G565"/>
  <c r="H583"/>
  <c r="G583"/>
  <c r="H671"/>
  <c r="G671"/>
  <c r="G788"/>
  <c r="H849"/>
  <c r="G849"/>
  <c r="H870"/>
  <c r="G870"/>
  <c r="H888"/>
  <c r="G888"/>
  <c r="H1157"/>
  <c r="G1157"/>
  <c r="H1166"/>
  <c r="G1166"/>
  <c r="H1175"/>
  <c r="G1175"/>
  <c r="H1184"/>
  <c r="G1184"/>
  <c r="H1193"/>
  <c r="G1193"/>
  <c r="H1202"/>
  <c r="G1202"/>
  <c r="H1211"/>
  <c r="G1211"/>
  <c r="H371"/>
  <c r="G371"/>
  <c r="G379"/>
  <c r="H383"/>
  <c r="G383"/>
  <c r="G391"/>
  <c r="H395"/>
  <c r="G395"/>
  <c r="H419"/>
  <c r="G419"/>
  <c r="G427"/>
  <c r="H431"/>
  <c r="G431"/>
  <c r="G439"/>
  <c r="H443"/>
  <c r="G443"/>
  <c r="G451"/>
  <c r="H455"/>
  <c r="G455"/>
  <c r="G463"/>
  <c r="H467"/>
  <c r="G467"/>
  <c r="G475"/>
  <c r="H479"/>
  <c r="G479"/>
  <c r="G487"/>
  <c r="H491"/>
  <c r="G491"/>
  <c r="G499"/>
  <c r="H503"/>
  <c r="G503"/>
  <c r="G511"/>
  <c r="H515"/>
  <c r="G515"/>
  <c r="H527"/>
  <c r="H545"/>
  <c r="H677"/>
  <c r="H713"/>
  <c r="H749"/>
  <c r="H785"/>
  <c r="H821"/>
  <c r="H844"/>
  <c r="G844"/>
  <c r="H872"/>
  <c r="G872"/>
  <c r="H880"/>
  <c r="G880"/>
  <c r="H966"/>
  <c r="G966"/>
  <c r="G340"/>
  <c r="H344"/>
  <c r="G344"/>
  <c r="G352"/>
  <c r="H356"/>
  <c r="G356"/>
  <c r="G364"/>
  <c r="H368"/>
  <c r="G368"/>
  <c r="G376"/>
  <c r="H380"/>
  <c r="G380"/>
  <c r="G388"/>
  <c r="H392"/>
  <c r="G392"/>
  <c r="G400"/>
  <c r="H404"/>
  <c r="G404"/>
  <c r="G412"/>
  <c r="H416"/>
  <c r="G416"/>
  <c r="G424"/>
  <c r="H428"/>
  <c r="G428"/>
  <c r="G436"/>
  <c r="H440"/>
  <c r="G440"/>
  <c r="G448"/>
  <c r="H452"/>
  <c r="G452"/>
  <c r="G460"/>
  <c r="H464"/>
  <c r="G464"/>
  <c r="G472"/>
  <c r="H476"/>
  <c r="G476"/>
  <c r="G484"/>
  <c r="H488"/>
  <c r="G488"/>
  <c r="G496"/>
  <c r="H500"/>
  <c r="G500"/>
  <c r="G508"/>
  <c r="H512"/>
  <c r="G512"/>
  <c r="G520"/>
  <c r="H535"/>
  <c r="H553"/>
  <c r="H668"/>
  <c r="H704"/>
  <c r="H740"/>
  <c r="H776"/>
  <c r="H812"/>
  <c r="H857"/>
  <c r="G857"/>
  <c r="H959"/>
  <c r="G959"/>
  <c r="G1004"/>
  <c r="H1004"/>
  <c r="H1009"/>
  <c r="G1009"/>
  <c r="J1440"/>
  <c r="H1440"/>
  <c r="I1440" s="1"/>
  <c r="H329"/>
  <c r="H539"/>
  <c r="H557"/>
  <c r="H701"/>
  <c r="H737"/>
  <c r="H773"/>
  <c r="H809"/>
  <c r="H862"/>
  <c r="G862"/>
  <c r="H1027"/>
  <c r="G1059"/>
  <c r="H1059"/>
  <c r="H1220"/>
  <c r="G1220"/>
  <c r="H532"/>
  <c r="H550"/>
  <c r="H903"/>
  <c r="G903"/>
  <c r="H921"/>
  <c r="G921"/>
  <c r="G1055"/>
  <c r="H1055"/>
  <c r="G469"/>
  <c r="H473"/>
  <c r="G473"/>
  <c r="G481"/>
  <c r="H485"/>
  <c r="G485"/>
  <c r="G493"/>
  <c r="H497"/>
  <c r="G497"/>
  <c r="G505"/>
  <c r="G517"/>
  <c r="H521"/>
  <c r="G521"/>
  <c r="H536"/>
  <c r="H554"/>
  <c r="H695"/>
  <c r="H731"/>
  <c r="H767"/>
  <c r="H803"/>
  <c r="H839"/>
  <c r="H912"/>
  <c r="G912"/>
  <c r="H930"/>
  <c r="G930"/>
  <c r="H1000"/>
  <c r="G1000"/>
  <c r="H1099"/>
  <c r="G1099"/>
  <c r="H469"/>
  <c r="H481"/>
  <c r="H493"/>
  <c r="H505"/>
  <c r="H517"/>
  <c r="H847"/>
  <c r="G847"/>
  <c r="H859"/>
  <c r="G859"/>
  <c r="H883"/>
  <c r="G883"/>
  <c r="H948"/>
  <c r="G948"/>
  <c r="H991"/>
  <c r="G991"/>
  <c r="H1006"/>
  <c r="G1006"/>
  <c r="H1135"/>
  <c r="G1135"/>
  <c r="H1402"/>
  <c r="G1402"/>
  <c r="H338"/>
  <c r="G338"/>
  <c r="H350"/>
  <c r="G350"/>
  <c r="H362"/>
  <c r="G362"/>
  <c r="H374"/>
  <c r="G374"/>
  <c r="H386"/>
  <c r="G386"/>
  <c r="H398"/>
  <c r="G398"/>
  <c r="G406"/>
  <c r="G418"/>
  <c r="H422"/>
  <c r="G422"/>
  <c r="G430"/>
  <c r="H434"/>
  <c r="G434"/>
  <c r="G442"/>
  <c r="H446"/>
  <c r="G446"/>
  <c r="G454"/>
  <c r="H458"/>
  <c r="G458"/>
  <c r="H470"/>
  <c r="G470"/>
  <c r="H482"/>
  <c r="G482"/>
  <c r="G490"/>
  <c r="H494"/>
  <c r="G494"/>
  <c r="G502"/>
  <c r="H506"/>
  <c r="G506"/>
  <c r="G514"/>
  <c r="H518"/>
  <c r="G518"/>
  <c r="H526"/>
  <c r="G540"/>
  <c r="H544"/>
  <c r="G558"/>
  <c r="G875"/>
  <c r="G891"/>
  <c r="H1024"/>
  <c r="G1024"/>
  <c r="H1120"/>
  <c r="H530"/>
  <c r="H548"/>
  <c r="H683"/>
  <c r="G689"/>
  <c r="H719"/>
  <c r="G725"/>
  <c r="H755"/>
  <c r="G761"/>
  <c r="H791"/>
  <c r="G797"/>
  <c r="H827"/>
  <c r="G833"/>
  <c r="G871"/>
  <c r="H905"/>
  <c r="G905"/>
  <c r="H914"/>
  <c r="G914"/>
  <c r="H923"/>
  <c r="G923"/>
  <c r="H932"/>
  <c r="G932"/>
  <c r="G992"/>
  <c r="H992"/>
  <c r="H996"/>
  <c r="G996"/>
  <c r="G1016"/>
  <c r="G1037"/>
  <c r="H1078"/>
  <c r="G1078"/>
  <c r="H1139"/>
  <c r="G1139"/>
  <c r="H1321"/>
  <c r="G1321"/>
  <c r="H1375"/>
  <c r="G1375"/>
  <c r="F8" i="4"/>
  <c r="D7"/>
  <c r="G1013" i="1"/>
  <c r="H1013"/>
  <c r="H1042"/>
  <c r="G1042"/>
  <c r="H1121"/>
  <c r="G1121"/>
  <c r="H1150"/>
  <c r="G1150"/>
  <c r="H1160"/>
  <c r="G1160"/>
  <c r="H1169"/>
  <c r="G1169"/>
  <c r="H1178"/>
  <c r="G1178"/>
  <c r="H1187"/>
  <c r="G1187"/>
  <c r="H1196"/>
  <c r="G1196"/>
  <c r="H1205"/>
  <c r="G1205"/>
  <c r="H1372"/>
  <c r="G1372"/>
  <c r="G1406"/>
  <c r="H1406"/>
  <c r="F90" i="6"/>
  <c r="D89"/>
  <c r="C1384" i="1"/>
  <c r="F129" i="6"/>
  <c r="C1423" i="1"/>
  <c r="G885"/>
  <c r="G1034"/>
  <c r="H1060"/>
  <c r="G1060"/>
  <c r="H1070"/>
  <c r="G1074"/>
  <c r="H1102"/>
  <c r="H1307"/>
  <c r="G1307"/>
  <c r="G1360"/>
  <c r="H1360"/>
  <c r="G846"/>
  <c r="G869"/>
  <c r="G882"/>
  <c r="G895"/>
  <c r="G902"/>
  <c r="G909"/>
  <c r="G920"/>
  <c r="G927"/>
  <c r="G938"/>
  <c r="G945"/>
  <c r="G963"/>
  <c r="G981"/>
  <c r="H997"/>
  <c r="G997"/>
  <c r="G1030"/>
  <c r="H1103"/>
  <c r="G1103"/>
  <c r="H1132"/>
  <c r="G1132"/>
  <c r="G856"/>
  <c r="G892"/>
  <c r="G913"/>
  <c r="G931"/>
  <c r="H1018"/>
  <c r="G1052"/>
  <c r="G1056"/>
  <c r="H1056"/>
  <c r="H1303"/>
  <c r="G1303"/>
  <c r="H1390"/>
  <c r="G1390"/>
  <c r="G1509"/>
  <c r="H994"/>
  <c r="G994"/>
  <c r="H1114"/>
  <c r="G1114"/>
  <c r="H841"/>
  <c r="G939"/>
  <c r="G950"/>
  <c r="G957"/>
  <c r="G968"/>
  <c r="G975"/>
  <c r="G1002"/>
  <c r="H1044"/>
  <c r="G1049"/>
  <c r="H1049"/>
  <c r="H1067"/>
  <c r="G1067"/>
  <c r="G1128"/>
  <c r="G1217"/>
  <c r="G1382"/>
  <c r="H1382"/>
  <c r="H1019"/>
  <c r="H1036"/>
  <c r="H1096"/>
  <c r="G1096"/>
  <c r="H1325"/>
  <c r="G1325"/>
  <c r="G1367"/>
  <c r="H1367"/>
  <c r="H1417"/>
  <c r="G1417"/>
  <c r="F169" i="4"/>
  <c r="D163"/>
  <c r="F568"/>
  <c r="D567"/>
  <c r="H1088" i="1"/>
  <c r="H1106"/>
  <c r="H1142"/>
  <c r="H1306"/>
  <c r="G1306"/>
  <c r="H1324"/>
  <c r="G1324"/>
  <c r="H1426"/>
  <c r="G1426"/>
  <c r="J1444"/>
  <c r="G1470"/>
  <c r="H1470"/>
  <c r="G1525"/>
  <c r="F455" i="4"/>
  <c r="D421"/>
  <c r="H1300" i="1"/>
  <c r="G1300"/>
  <c r="H1318"/>
  <c r="G1318"/>
  <c r="G1379"/>
  <c r="H1379"/>
  <c r="H1387"/>
  <c r="G1387"/>
  <c r="F5" i="6"/>
  <c r="H24" i="3"/>
  <c r="C1299" i="1"/>
  <c r="D141" i="6"/>
  <c r="G1010" i="1"/>
  <c r="G1028"/>
  <c r="G1064"/>
  <c r="G1071"/>
  <c r="G1089"/>
  <c r="G1107"/>
  <c r="G1125"/>
  <c r="G1143"/>
  <c r="H1399"/>
  <c r="G1399"/>
  <c r="J1441"/>
  <c r="G1441"/>
  <c r="H1441"/>
  <c r="G1463"/>
  <c r="J1467"/>
  <c r="H1467"/>
  <c r="G1467"/>
  <c r="D1299"/>
  <c r="I24" i="3"/>
  <c r="G1075" i="1"/>
  <c r="G1082"/>
  <c r="G1093"/>
  <c r="G1100"/>
  <c r="G1111"/>
  <c r="G1118"/>
  <c r="G1129"/>
  <c r="G1136"/>
  <c r="G1147"/>
  <c r="G1304"/>
  <c r="H1315"/>
  <c r="G1315"/>
  <c r="G1322"/>
  <c r="H1357"/>
  <c r="G1376"/>
  <c r="H1376"/>
  <c r="H1432"/>
  <c r="G1432"/>
  <c r="H1463"/>
  <c r="G1489"/>
  <c r="G1007"/>
  <c r="H1010"/>
  <c r="G1025"/>
  <c r="G1043"/>
  <c r="G1061"/>
  <c r="G1068"/>
  <c r="G1086"/>
  <c r="G1104"/>
  <c r="G1122"/>
  <c r="G1140"/>
  <c r="G1369"/>
  <c r="G1400"/>
  <c r="H1400"/>
  <c r="H1424"/>
  <c r="D196" i="4"/>
  <c r="F197"/>
  <c r="E298"/>
  <c r="D1215" i="1"/>
  <c r="E237" i="5"/>
  <c r="H1312" i="1"/>
  <c r="G1312"/>
  <c r="H1420"/>
  <c r="G1420"/>
  <c r="G1433"/>
  <c r="H1433"/>
  <c r="H310" i="9"/>
  <c r="E310" s="1"/>
  <c r="B310" s="1"/>
  <c r="E176" i="5"/>
  <c r="H1007" i="1"/>
  <c r="G1018"/>
  <c r="G1022"/>
  <c r="H1025"/>
  <c r="G1036"/>
  <c r="G1040"/>
  <c r="H1043"/>
  <c r="G1054"/>
  <c r="G1058"/>
  <c r="H1061"/>
  <c r="G1083"/>
  <c r="G1101"/>
  <c r="G1119"/>
  <c r="G1137"/>
  <c r="G1155"/>
  <c r="G1158"/>
  <c r="G1161"/>
  <c r="G1164"/>
  <c r="G1167"/>
  <c r="G1170"/>
  <c r="G1173"/>
  <c r="G1176"/>
  <c r="G1179"/>
  <c r="G1182"/>
  <c r="G1185"/>
  <c r="G1188"/>
  <c r="G1191"/>
  <c r="G1194"/>
  <c r="G1197"/>
  <c r="G1200"/>
  <c r="G1203"/>
  <c r="G1206"/>
  <c r="G1209"/>
  <c r="G1212"/>
  <c r="H1366"/>
  <c r="G1366"/>
  <c r="H1429"/>
  <c r="G1429"/>
  <c r="J1457"/>
  <c r="G1476"/>
  <c r="D311" i="4"/>
  <c r="F312"/>
  <c r="H1073" i="1"/>
  <c r="G1076"/>
  <c r="H1091"/>
  <c r="G1094"/>
  <c r="H1109"/>
  <c r="G1112"/>
  <c r="H1127"/>
  <c r="G1130"/>
  <c r="H1145"/>
  <c r="G1148"/>
  <c r="H1309"/>
  <c r="G1309"/>
  <c r="H1327"/>
  <c r="G1327"/>
  <c r="H1351"/>
  <c r="H1396"/>
  <c r="G1421"/>
  <c r="H1421"/>
  <c r="G1450"/>
  <c r="H1454"/>
  <c r="H1476"/>
  <c r="G1557"/>
  <c r="D459" i="4"/>
  <c r="F463"/>
  <c r="E224"/>
  <c r="D220" i="1" s="1"/>
  <c r="E421" i="4"/>
  <c r="J1445" i="1"/>
  <c r="G1445"/>
  <c r="E311" i="4"/>
  <c r="D306" i="1" s="1"/>
  <c r="G1414"/>
  <c r="H1438"/>
  <c r="G1438"/>
  <c r="J1442"/>
  <c r="G1448"/>
  <c r="I1448" s="1"/>
  <c r="H1474"/>
  <c r="G1485"/>
  <c r="G1501"/>
  <c r="G1533"/>
  <c r="G1549"/>
  <c r="G1565"/>
  <c r="F124" i="4"/>
  <c r="D152"/>
  <c r="F153"/>
  <c r="D50"/>
  <c r="F478"/>
  <c r="D472"/>
  <c r="F581"/>
  <c r="D580"/>
  <c r="H30" i="3"/>
  <c r="C1453" i="1"/>
  <c r="G1411"/>
  <c r="J1439"/>
  <c r="G1439"/>
  <c r="G1442"/>
  <c r="I1442" s="1"/>
  <c r="J1455"/>
  <c r="J1468"/>
  <c r="G1474"/>
  <c r="E163" i="4"/>
  <c r="D159" i="1" s="1"/>
  <c r="E350" i="4"/>
  <c r="E593"/>
  <c r="D587" i="1" s="1"/>
  <c r="G1465"/>
  <c r="G1561"/>
  <c r="G1577"/>
  <c r="D263" i="4"/>
  <c r="F268"/>
  <c r="D351"/>
  <c r="F352"/>
  <c r="F107" i="6"/>
  <c r="C1401" i="1"/>
  <c r="H1364"/>
  <c r="H1397"/>
  <c r="H1411"/>
  <c r="H1439"/>
  <c r="J1443"/>
  <c r="G1443"/>
  <c r="G1446"/>
  <c r="I1446" s="1"/>
  <c r="G1452"/>
  <c r="I1452" s="1"/>
  <c r="H1465"/>
  <c r="H1472"/>
  <c r="I1472" s="1"/>
  <c r="D484" i="4"/>
  <c r="D644"/>
  <c r="F177" i="5"/>
  <c r="G307" i="9"/>
  <c r="E307" s="1"/>
  <c r="B307" s="1"/>
  <c r="D176" i="5"/>
  <c r="B271" i="9"/>
  <c r="D82" i="4"/>
  <c r="D224"/>
  <c r="D363"/>
  <c r="D529"/>
  <c r="E309" i="9"/>
  <c r="B309" s="1"/>
  <c r="F239" i="5"/>
  <c r="D238"/>
  <c r="E145" i="9"/>
  <c r="B145" s="1"/>
  <c r="F222"/>
  <c r="B222" s="1"/>
  <c r="B247"/>
  <c r="F149" i="5"/>
  <c r="G290" i="9"/>
  <c r="E290" s="1"/>
  <c r="B290" s="1"/>
  <c r="D146" i="5"/>
  <c r="E35" i="6"/>
  <c r="D5" i="7"/>
  <c r="B258" i="9"/>
  <c r="B262"/>
  <c r="G1447" i="1"/>
  <c r="G1449"/>
  <c r="G1451"/>
  <c r="G1462"/>
  <c r="G1464"/>
  <c r="G1466"/>
  <c r="G1468"/>
  <c r="G1477"/>
  <c r="G1479"/>
  <c r="F416" i="4"/>
  <c r="D593"/>
  <c r="B23" i="9"/>
  <c r="B244"/>
  <c r="H1447" i="1"/>
  <c r="H1449"/>
  <c r="H1451"/>
  <c r="H1462"/>
  <c r="H1464"/>
  <c r="H1466"/>
  <c r="H1468"/>
  <c r="H1477"/>
  <c r="H1479"/>
  <c r="F397" i="4"/>
  <c r="D87" i="5"/>
  <c r="F115" i="6"/>
  <c r="D114"/>
  <c r="E5" i="7"/>
  <c r="B59" i="9"/>
  <c r="E73"/>
  <c r="B73" s="1"/>
  <c r="E109"/>
  <c r="B109" s="1"/>
  <c r="E515" i="4"/>
  <c r="D509" i="1" s="1"/>
  <c r="H509" s="1"/>
  <c r="D42" i="8"/>
  <c r="G312" i="9" s="1"/>
  <c r="E312" s="1"/>
  <c r="C1329" i="1"/>
  <c r="F516" i="4"/>
  <c r="F652"/>
  <c r="F13" i="5"/>
  <c r="D12"/>
  <c r="E68"/>
  <c r="E157" i="9"/>
  <c r="B157" s="1"/>
  <c r="B224"/>
  <c r="F234"/>
  <c r="B234" s="1"/>
  <c r="B238"/>
  <c r="B270"/>
  <c r="F418" i="4"/>
  <c r="G143" i="9"/>
  <c r="E143" s="1"/>
  <c r="B143" s="1"/>
  <c r="F603" i="4"/>
  <c r="E12" i="5"/>
  <c r="B35" i="9"/>
  <c r="B245"/>
  <c r="B249"/>
  <c r="B256"/>
  <c r="G166"/>
  <c r="G289"/>
  <c r="H166"/>
  <c r="G169"/>
  <c r="E169" s="1"/>
  <c r="B169" s="1"/>
  <c r="G172"/>
  <c r="E172" s="1"/>
  <c r="B172" s="1"/>
  <c r="G175"/>
  <c r="E175" s="1"/>
  <c r="B175" s="1"/>
  <c r="G178"/>
  <c r="E178" s="1"/>
  <c r="B178" s="1"/>
  <c r="G181"/>
  <c r="E181" s="1"/>
  <c r="B181" s="1"/>
  <c r="G184"/>
  <c r="E184" s="1"/>
  <c r="B184" s="1"/>
  <c r="G187"/>
  <c r="E187" s="1"/>
  <c r="B187" s="1"/>
  <c r="G190"/>
  <c r="E190" s="1"/>
  <c r="B190" s="1"/>
  <c r="G279"/>
  <c r="E279" s="1"/>
  <c r="B279" s="1"/>
  <c r="H289"/>
  <c r="F88" i="5"/>
  <c r="F6" i="6"/>
  <c r="G193" i="9"/>
  <c r="E193" s="1"/>
  <c r="B193" s="1"/>
  <c r="G196"/>
  <c r="E196" s="1"/>
  <c r="B196" s="1"/>
  <c r="G199"/>
  <c r="E199" s="1"/>
  <c r="B199" s="1"/>
  <c r="G202"/>
  <c r="E202" s="1"/>
  <c r="B202" s="1"/>
  <c r="G205"/>
  <c r="E205" s="1"/>
  <c r="B205" s="1"/>
  <c r="G208"/>
  <c r="E208" s="1"/>
  <c r="B208" s="1"/>
  <c r="G211"/>
  <c r="E211" s="1"/>
  <c r="B211" s="1"/>
  <c r="G161"/>
  <c r="E161" s="1"/>
  <c r="B161" s="1"/>
  <c r="G164"/>
  <c r="E164" s="1"/>
  <c r="B164" s="1"/>
  <c r="G167"/>
  <c r="E167" s="1"/>
  <c r="B167" s="1"/>
  <c r="G170"/>
  <c r="E170" s="1"/>
  <c r="B170" s="1"/>
  <c r="G173"/>
  <c r="E173" s="1"/>
  <c r="B173" s="1"/>
  <c r="G176"/>
  <c r="E176" s="1"/>
  <c r="B176" s="1"/>
  <c r="G179"/>
  <c r="E179" s="1"/>
  <c r="B179" s="1"/>
  <c r="G182"/>
  <c r="E182" s="1"/>
  <c r="B182" s="1"/>
  <c r="G185"/>
  <c r="E185" s="1"/>
  <c r="B185" s="1"/>
  <c r="G188"/>
  <c r="E188" s="1"/>
  <c r="B188" s="1"/>
  <c r="G191"/>
  <c r="E191" s="1"/>
  <c r="B191" s="1"/>
  <c r="G280"/>
  <c r="E280" s="1"/>
  <c r="B280" s="1"/>
  <c r="G194"/>
  <c r="E194" s="1"/>
  <c r="B194" s="1"/>
  <c r="G197"/>
  <c r="E197" s="1"/>
  <c r="B197" s="1"/>
  <c r="G200"/>
  <c r="E200" s="1"/>
  <c r="B200" s="1"/>
  <c r="G203"/>
  <c r="E203" s="1"/>
  <c r="B203" s="1"/>
  <c r="G206"/>
  <c r="E206" s="1"/>
  <c r="B206" s="1"/>
  <c r="G209"/>
  <c r="E209" s="1"/>
  <c r="B209" s="1"/>
  <c r="G212"/>
  <c r="E212" s="1"/>
  <c r="B212" s="1"/>
  <c r="I10"/>
  <c r="G162"/>
  <c r="E162" s="1"/>
  <c r="B162" s="1"/>
  <c r="G165"/>
  <c r="G168"/>
  <c r="E168" s="1"/>
  <c r="B168" s="1"/>
  <c r="G171"/>
  <c r="E171" s="1"/>
  <c r="B171" s="1"/>
  <c r="G174"/>
  <c r="E174" s="1"/>
  <c r="B174" s="1"/>
  <c r="G177"/>
  <c r="E177" s="1"/>
  <c r="B177" s="1"/>
  <c r="G180"/>
  <c r="E180" s="1"/>
  <c r="B180" s="1"/>
  <c r="G183"/>
  <c r="E183" s="1"/>
  <c r="B183" s="1"/>
  <c r="G186"/>
  <c r="E186" s="1"/>
  <c r="B186" s="1"/>
  <c r="G189"/>
  <c r="E189" s="1"/>
  <c r="B189" s="1"/>
  <c r="G192"/>
  <c r="E192" s="1"/>
  <c r="L192"/>
  <c r="F192" s="1"/>
  <c r="G195"/>
  <c r="E195" s="1"/>
  <c r="B195" s="1"/>
  <c r="G198"/>
  <c r="E198" s="1"/>
  <c r="B198" s="1"/>
  <c r="G201"/>
  <c r="E201" s="1"/>
  <c r="B201" s="1"/>
  <c r="G204"/>
  <c r="E204" s="1"/>
  <c r="B204" s="1"/>
  <c r="G207"/>
  <c r="E207" s="1"/>
  <c r="B207" s="1"/>
  <c r="G210"/>
  <c r="E210" s="1"/>
  <c r="B210" s="1"/>
  <c r="L213"/>
  <c r="F213" s="1"/>
  <c r="B213" s="1"/>
  <c r="G163"/>
  <c r="E163" s="1"/>
  <c r="B163" s="1"/>
  <c r="I1479" i="1" l="1"/>
  <c r="I1451"/>
  <c r="E165" i="9"/>
  <c r="B165" s="1"/>
  <c r="I1443" i="1"/>
  <c r="I1450"/>
  <c r="I1459"/>
  <c r="I1439"/>
  <c r="H61"/>
  <c r="I1441"/>
  <c r="I1457"/>
  <c r="I1456"/>
  <c r="I1478"/>
  <c r="B312" i="9"/>
  <c r="F580" i="4"/>
  <c r="C574" i="1"/>
  <c r="E6" i="4"/>
  <c r="D3" i="1"/>
  <c r="F593" i="4"/>
  <c r="C587" i="1"/>
  <c r="F644" i="4"/>
  <c r="C638" i="1"/>
  <c r="E408" i="4"/>
  <c r="D403" i="1" s="1"/>
  <c r="D345"/>
  <c r="I1463"/>
  <c r="D1329"/>
  <c r="I25" i="3"/>
  <c r="F529" i="4"/>
  <c r="D528"/>
  <c r="C523" i="1"/>
  <c r="G1401"/>
  <c r="H1401"/>
  <c r="I1474"/>
  <c r="I1476"/>
  <c r="F50" i="4"/>
  <c r="C46" i="1"/>
  <c r="D1046"/>
  <c r="I21" i="3"/>
  <c r="I1468" i="1"/>
  <c r="F224" i="4"/>
  <c r="C220" i="1"/>
  <c r="H1299"/>
  <c r="G1299"/>
  <c r="C1383"/>
  <c r="F89" i="6"/>
  <c r="F363" i="4"/>
  <c r="C358" i="1"/>
  <c r="I1466"/>
  <c r="F82" i="4"/>
  <c r="C78" i="1"/>
  <c r="D350" i="4"/>
  <c r="F351"/>
  <c r="C346" i="1"/>
  <c r="G21" i="9"/>
  <c r="H21"/>
  <c r="D151" i="4"/>
  <c r="F152"/>
  <c r="C148" i="1"/>
  <c r="E407" i="4"/>
  <c r="D402" i="1" s="1"/>
  <c r="D293"/>
  <c r="D420" i="4"/>
  <c r="F421"/>
  <c r="C415" i="1"/>
  <c r="F484" i="4"/>
  <c r="C478" i="1"/>
  <c r="H1423"/>
  <c r="G1423"/>
  <c r="I1477"/>
  <c r="F12" i="5"/>
  <c r="C990" i="1"/>
  <c r="D7" i="5"/>
  <c r="I1464" i="1"/>
  <c r="E528" i="4"/>
  <c r="E175" i="5"/>
  <c r="D1152" i="1" s="1"/>
  <c r="I22" i="3"/>
  <c r="D1153" i="1"/>
  <c r="D6" i="4"/>
  <c r="F7"/>
  <c r="C3" i="1"/>
  <c r="F472" i="4"/>
  <c r="C466" i="1"/>
  <c r="F141" i="6"/>
  <c r="C1435" i="1"/>
  <c r="H28" i="3"/>
  <c r="F263" i="4"/>
  <c r="C259" i="1"/>
  <c r="F196" i="4"/>
  <c r="C192" i="1"/>
  <c r="E141" i="6"/>
  <c r="G317" i="9" s="1"/>
  <c r="E317" s="1"/>
  <c r="K1450"/>
  <c r="G313"/>
  <c r="E313" s="1"/>
  <c r="B313" s="1"/>
  <c r="C1517" i="1"/>
  <c r="I34" i="3"/>
  <c r="F311" i="4"/>
  <c r="C306" i="1"/>
  <c r="D298" i="4"/>
  <c r="I23" i="3"/>
  <c r="D1214" i="1"/>
  <c r="I29" i="3"/>
  <c r="D1436" i="1"/>
  <c r="F114" i="6"/>
  <c r="H27" i="3"/>
  <c r="C1408" i="1"/>
  <c r="E151" i="4"/>
  <c r="C561" i="1"/>
  <c r="F567" i="4"/>
  <c r="D237" i="5"/>
  <c r="C1215" i="1"/>
  <c r="F238" i="5"/>
  <c r="G315" i="9"/>
  <c r="E315" s="1"/>
  <c r="H29" i="3"/>
  <c r="C1436" i="1"/>
  <c r="F459" i="4"/>
  <c r="C453" i="1"/>
  <c r="F146" i="5"/>
  <c r="C1124" i="1"/>
  <c r="E7" i="5"/>
  <c r="D990" i="1"/>
  <c r="I1462"/>
  <c r="H19" i="9"/>
  <c r="E19" s="1"/>
  <c r="B19" s="1"/>
  <c r="E289"/>
  <c r="B289" s="1"/>
  <c r="H1329" i="1"/>
  <c r="G1329"/>
  <c r="I1449"/>
  <c r="D175" i="5"/>
  <c r="C1153" i="1"/>
  <c r="H22" i="3"/>
  <c r="F176" i="5"/>
  <c r="H1453" i="1"/>
  <c r="G1453"/>
  <c r="G509"/>
  <c r="G1384"/>
  <c r="H1384"/>
  <c r="B192" i="9"/>
  <c r="E166"/>
  <c r="B166" s="1"/>
  <c r="F87" i="5"/>
  <c r="C1065" i="1"/>
  <c r="D68" i="5"/>
  <c r="I1447" i="1"/>
  <c r="I1465"/>
  <c r="E420" i="4"/>
  <c r="D415" i="1"/>
  <c r="I1467"/>
  <c r="F163" i="4"/>
  <c r="C159" i="1"/>
  <c r="B317" i="9" l="1"/>
  <c r="E316"/>
  <c r="H21" i="3"/>
  <c r="F68" i="5"/>
  <c r="C1046" i="1"/>
  <c r="E6" i="5"/>
  <c r="I20" i="3"/>
  <c r="D985" i="1"/>
  <c r="H148"/>
  <c r="G148"/>
  <c r="H561"/>
  <c r="G561"/>
  <c r="G466"/>
  <c r="H466"/>
  <c r="H990"/>
  <c r="G990"/>
  <c r="H1124"/>
  <c r="G1124"/>
  <c r="E289" i="4"/>
  <c r="I17" i="3"/>
  <c r="D147" i="1"/>
  <c r="H1517"/>
  <c r="G1517"/>
  <c r="H11" i="3"/>
  <c r="H638" i="1"/>
  <c r="G638"/>
  <c r="G3"/>
  <c r="H3"/>
  <c r="H220"/>
  <c r="G220"/>
  <c r="E412" i="4"/>
  <c r="I16" i="3"/>
  <c r="E290" i="4"/>
  <c r="D286" i="1" s="1"/>
  <c r="D2"/>
  <c r="H1065"/>
  <c r="G1065"/>
  <c r="H453"/>
  <c r="G453"/>
  <c r="H587"/>
  <c r="G587"/>
  <c r="B315" i="9"/>
  <c r="E314"/>
  <c r="I10" i="3" s="1"/>
  <c r="H259" i="1"/>
  <c r="G259"/>
  <c r="G415"/>
  <c r="H415"/>
  <c r="F350" i="4"/>
  <c r="D408"/>
  <c r="C345" i="1"/>
  <c r="H574"/>
  <c r="G574"/>
  <c r="H159"/>
  <c r="G159"/>
  <c r="G1408"/>
  <c r="H1408"/>
  <c r="I28" i="3"/>
  <c r="D1435" i="1"/>
  <c r="H9" i="3" s="1"/>
  <c r="H523" i="1"/>
  <c r="G523"/>
  <c r="D407" i="4"/>
  <c r="F298"/>
  <c r="C293" i="1"/>
  <c r="E636" i="4"/>
  <c r="D630" i="1" s="1"/>
  <c r="D522"/>
  <c r="D635" i="4"/>
  <c r="F420"/>
  <c r="C414" i="1"/>
  <c r="D289" i="4"/>
  <c r="F151"/>
  <c r="H17" i="3"/>
  <c r="C147" i="1"/>
  <c r="G1383"/>
  <c r="H1383"/>
  <c r="H1153"/>
  <c r="G1153"/>
  <c r="E21" i="9"/>
  <c r="H192" i="1"/>
  <c r="G192"/>
  <c r="G346"/>
  <c r="H346"/>
  <c r="D636" i="4"/>
  <c r="F528"/>
  <c r="C522" i="1"/>
  <c r="H78"/>
  <c r="G78"/>
  <c r="H1215"/>
  <c r="G1215"/>
  <c r="F237" i="5"/>
  <c r="H23" i="3"/>
  <c r="C1214" i="1"/>
  <c r="G306"/>
  <c r="H306"/>
  <c r="H1435"/>
  <c r="G1435"/>
  <c r="F175" i="5"/>
  <c r="C1152" i="1"/>
  <c r="F6" i="4"/>
  <c r="D412"/>
  <c r="H16" i="3"/>
  <c r="C2" i="1"/>
  <c r="G1436"/>
  <c r="H1436"/>
  <c r="G478"/>
  <c r="H478"/>
  <c r="E635" i="4"/>
  <c r="D629" i="1" s="1"/>
  <c r="D414"/>
  <c r="F7" i="5"/>
  <c r="D6"/>
  <c r="H20" i="3"/>
  <c r="C985" i="1"/>
  <c r="G358"/>
  <c r="H358"/>
  <c r="H46"/>
  <c r="G46"/>
  <c r="E311" i="9"/>
  <c r="K3" l="1"/>
  <c r="I9" i="3"/>
  <c r="G1152" i="1"/>
  <c r="H1152"/>
  <c r="H522"/>
  <c r="G522"/>
  <c r="D413" i="4"/>
  <c r="D291"/>
  <c r="F289"/>
  <c r="C285" i="1"/>
  <c r="G414"/>
  <c r="H414"/>
  <c r="E639" i="4"/>
  <c r="D407" i="1"/>
  <c r="E413" i="4"/>
  <c r="E291"/>
  <c r="D287" i="1" s="1"/>
  <c r="D285"/>
  <c r="H2"/>
  <c r="G2"/>
  <c r="H1214"/>
  <c r="G1214"/>
  <c r="H278" i="9"/>
  <c r="D984" i="1"/>
  <c r="G1046"/>
  <c r="H1046"/>
  <c r="G985"/>
  <c r="H985"/>
  <c r="D290" i="4"/>
  <c r="B21" i="9"/>
  <c r="H147" i="1"/>
  <c r="G147"/>
  <c r="F635" i="4"/>
  <c r="C629" i="1"/>
  <c r="G278" i="9"/>
  <c r="F6" i="5"/>
  <c r="G284" i="9"/>
  <c r="E284" s="1"/>
  <c r="B284" s="1"/>
  <c r="C984" i="1"/>
  <c r="H293"/>
  <c r="G293"/>
  <c r="F636" i="4"/>
  <c r="C630" i="1"/>
  <c r="F412" i="4"/>
  <c r="D414"/>
  <c r="D639"/>
  <c r="C407" i="1"/>
  <c r="H345"/>
  <c r="G345"/>
  <c r="F407" i="4"/>
  <c r="C402" i="1"/>
  <c r="F408" i="4"/>
  <c r="C403" i="1"/>
  <c r="N3" i="9"/>
  <c r="I11" i="3"/>
  <c r="G630" i="1" l="1"/>
  <c r="H630"/>
  <c r="F291" i="4"/>
  <c r="C287" i="1"/>
  <c r="H407"/>
  <c r="G407"/>
  <c r="H629"/>
  <c r="G629"/>
  <c r="F414" i="4"/>
  <c r="C409" i="1"/>
  <c r="F413" i="4"/>
  <c r="D640"/>
  <c r="D415"/>
  <c r="C408" i="1"/>
  <c r="G402"/>
  <c r="H402"/>
  <c r="H8" i="3"/>
  <c r="H984" i="1"/>
  <c r="G984"/>
  <c r="C633"/>
  <c r="F639" i="4"/>
  <c r="G285" i="1"/>
  <c r="H285"/>
  <c r="G403"/>
  <c r="H403"/>
  <c r="F290" i="4"/>
  <c r="C286" i="1"/>
  <c r="E640" i="4"/>
  <c r="E415"/>
  <c r="D410" i="1" s="1"/>
  <c r="D408"/>
  <c r="E641" i="4"/>
  <c r="D633" i="1"/>
  <c r="E278" i="9"/>
  <c r="E414" i="4"/>
  <c r="D642" l="1"/>
  <c r="F640"/>
  <c r="C634" i="1"/>
  <c r="B278" i="9"/>
  <c r="E277"/>
  <c r="I8" i="3" s="1"/>
  <c r="H633" i="1"/>
  <c r="G633"/>
  <c r="D641" i="4"/>
  <c r="E642"/>
  <c r="E645" s="1"/>
  <c r="D634" i="1"/>
  <c r="H286"/>
  <c r="G286"/>
  <c r="H287"/>
  <c r="G287"/>
  <c r="D409"/>
  <c r="G409" s="1"/>
  <c r="D635"/>
  <c r="H408"/>
  <c r="G408"/>
  <c r="M3" i="9"/>
  <c r="F415" i="4"/>
  <c r="C410" i="1"/>
  <c r="I18" i="3" l="1"/>
  <c r="D639" i="1"/>
  <c r="G634"/>
  <c r="H634"/>
  <c r="H409"/>
  <c r="H410"/>
  <c r="G410"/>
  <c r="E646" i="4"/>
  <c r="D636" i="1"/>
  <c r="F641" i="4"/>
  <c r="D645"/>
  <c r="C635" i="1"/>
  <c r="F642" i="4"/>
  <c r="C636" i="1"/>
  <c r="D646" i="4"/>
  <c r="I19" i="3" l="1"/>
  <c r="D640" i="1"/>
  <c r="H7" i="3" s="1"/>
  <c r="H635" i="1"/>
  <c r="G635"/>
  <c r="F646" i="4"/>
  <c r="H19" i="3"/>
  <c r="C640" i="1"/>
  <c r="H636"/>
  <c r="G636"/>
  <c r="F645" i="4"/>
  <c r="H18" i="3"/>
  <c r="C639" i="1"/>
  <c r="G276" i="9"/>
  <c r="E276" s="1"/>
  <c r="B276" s="1"/>
  <c r="H640" i="1" l="1"/>
  <c r="G640"/>
  <c r="J3" i="9"/>
  <c r="H639" i="1"/>
  <c r="G639"/>
  <c r="M272" i="9" l="1"/>
  <c r="L272"/>
  <c r="H274"/>
  <c r="G274"/>
  <c r="H18"/>
  <c r="G18"/>
  <c r="J10"/>
  <c r="K5"/>
  <c r="H17"/>
  <c r="L15"/>
  <c r="I12"/>
  <c r="I5"/>
  <c r="K13"/>
  <c r="K7"/>
  <c r="K12"/>
  <c r="J11"/>
  <c r="G15"/>
  <c r="G17"/>
  <c r="K6"/>
  <c r="J12"/>
  <c r="H15"/>
  <c r="I9"/>
  <c r="K11"/>
  <c r="K10"/>
  <c r="J13"/>
  <c r="K9"/>
  <c r="G16"/>
  <c r="J9"/>
  <c r="L16"/>
  <c r="J8"/>
  <c r="I6"/>
  <c r="I8"/>
  <c r="K8"/>
  <c r="J17"/>
  <c r="H16"/>
  <c r="I7"/>
  <c r="M15"/>
  <c r="I13"/>
  <c r="J6"/>
  <c r="I17"/>
  <c r="J7"/>
  <c r="I11"/>
  <c r="M16"/>
  <c r="J5"/>
  <c r="E13" l="1"/>
  <c r="B13" s="1"/>
  <c r="E6"/>
  <c r="B6" s="1"/>
  <c r="F16"/>
  <c r="E12"/>
  <c r="B12" s="1"/>
  <c r="E7"/>
  <c r="B7" s="1"/>
  <c r="E9"/>
  <c r="B9" s="1"/>
  <c r="E5"/>
  <c r="F15"/>
  <c r="F14" s="1"/>
  <c r="E274"/>
  <c r="F272"/>
  <c r="E10"/>
  <c r="B10" s="1"/>
  <c r="E11"/>
  <c r="B11" s="1"/>
  <c r="E17"/>
  <c r="B17" s="1"/>
  <c r="E18"/>
  <c r="B18" s="1"/>
  <c r="E8"/>
  <c r="B8" s="1"/>
  <c r="E15"/>
  <c r="B274"/>
  <c r="E20"/>
  <c r="I7" i="3" s="1"/>
  <c r="E16" i="9"/>
  <c r="B16" s="1"/>
  <c r="B272"/>
  <c r="F20"/>
  <c r="F3" s="1"/>
  <c r="B5"/>
  <c r="B15" l="1"/>
  <c r="E14"/>
  <c r="E4"/>
  <c r="E3"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<sst xmlns="http://schemas.openxmlformats.org/spreadsheetml/2006/main" count="4360" uniqueCount="3421">
  <si>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</si>
  <si>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</si>
  <si>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</si>
  <si>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</si>
  <si>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</si>
  <si>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</si>
  <si>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</si>
  <si>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</si>
  <si>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</si>
  <si>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</si>
  <si>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</si>
  <si>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</si>
  <si>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</si>
  <si>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</si>
  <si>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</si>
  <si>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</si>
  <si>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</si>
  <si>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</si>
  <si>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</si>
  <si>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</si>
  <si>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</si>
  <si>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</si>
  <si>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</si>
  <si>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</si>
  <si>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</si>
  <si>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</si>
  <si>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</si>
  <si>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</si>
  <si>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</si>
  <si>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</si>
  <si>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</si>
  <si>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MIHOVLJAN</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</si>
  <si>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</si>
  <si>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</si>
  <si>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</si>
  <si>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</si>
  <si>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</si>
  <si>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</si>
  <si>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</si>
  <si>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</si>
  <si>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</si>
  <si>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</si>
  <si>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</si>
  <si>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</si>
  <si>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</si>
  <si>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</si>
  <si>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</si>
  <si>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</si>
  <si>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</si>
  <si>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37695 - OPĆINA MIHOVLJAN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</si>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</sst>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640871.64</v>
      </c>
      <c r="D2" s="6">
        <f>'PR-RAS'!E6</f>
        <v>604724.95000000007</v>
      </c>
      <c r="E2" s="6">
        <v>0</v>
      </c>
      <c r="F2" s="6">
        <v>0</v>
      </c>
      <c r="G2" s="7">
        <f t="shared" ref="G2:G264" si="0">(B2/1000)*(C2*1+D2*2)</f>
        <v>1850.3215400000001</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c r="A3" s="9">
        <v>151</v>
      </c>
      <c r="B3" s="1">
        <v>2</v>
      </c>
      <c r="C3" s="1">
        <f>'PR-RAS'!D7</f>
        <v>326851.69000000006</v>
      </c>
      <c r="D3" s="1">
        <f>'PR-RAS'!E7</f>
        <v>345291.73000000004</v>
      </c>
      <c r="E3" s="1">
        <v>0</v>
      </c>
      <c r="F3" s="1">
        <v>0</v>
      </c>
      <c r="G3" s="2">
        <f t="shared" si="0"/>
        <v>2034.8703000000003</v>
      </c>
      <c r="H3" s="2">
        <f t="shared" si="1"/>
        <v>0.57999999989988282</v>
      </c>
      <c r="I3" s="10">
        <v>0</v>
      </c>
      <c r="J3" s="3"/>
      <c r="K3" s="4"/>
      <c r="L3" s="4"/>
      <c r="M3" s="4"/>
      <c r="N3" s="4"/>
      <c r="O3" s="4"/>
      <c r="P3" s="4"/>
      <c r="Q3" s="4"/>
      <c r="R3" s="4"/>
      <c r="S3" s="4"/>
      <c r="T3" s="4"/>
      <c r="U3" s="4"/>
      <c r="V3" s="4"/>
      <c r="W3" s="4"/>
      <c r="X3" s="4"/>
      <c r="Y3" s="4"/>
      <c r="Z3" s="4"/>
    </row>
    <row r="4" spans="1:26" ht="12.75" customHeight="1">
      <c r="A4" s="9">
        <v>151</v>
      </c>
      <c r="B4" s="1">
        <v>3</v>
      </c>
      <c r="C4" s="1">
        <f>'PR-RAS'!D8</f>
        <v>311496.40000000002</v>
      </c>
      <c r="D4" s="1">
        <f>'PR-RAS'!E8</f>
        <v>327738.65000000002</v>
      </c>
      <c r="E4" s="1">
        <v>0</v>
      </c>
      <c r="F4" s="1">
        <v>0</v>
      </c>
      <c r="G4" s="2">
        <f t="shared" si="0"/>
        <v>2900.9211000000005</v>
      </c>
      <c r="H4" s="2">
        <f t="shared" si="1"/>
        <v>0.75</v>
      </c>
      <c r="I4" s="10">
        <v>0</v>
      </c>
      <c r="J4" s="3"/>
      <c r="K4" s="4"/>
      <c r="L4" s="4"/>
      <c r="M4" s="4"/>
      <c r="N4" s="4"/>
      <c r="O4" s="4"/>
      <c r="P4" s="4"/>
      <c r="Q4" s="4"/>
      <c r="R4" s="4"/>
      <c r="S4" s="4"/>
      <c r="T4" s="4"/>
      <c r="U4" s="4"/>
      <c r="V4" s="4"/>
      <c r="W4" s="4"/>
      <c r="X4" s="4"/>
      <c r="Y4" s="4"/>
      <c r="Z4" s="4"/>
    </row>
    <row r="5" spans="1:26" ht="12.75" customHeight="1">
      <c r="A5" s="9">
        <v>151</v>
      </c>
      <c r="B5" s="1">
        <v>4</v>
      </c>
      <c r="C5" s="1">
        <f>'PR-RAS'!D9</f>
        <v>311496.40000000002</v>
      </c>
      <c r="D5" s="1">
        <f>'PR-RAS'!E9</f>
        <v>394028.05</v>
      </c>
      <c r="E5" s="1">
        <v>0</v>
      </c>
      <c r="F5" s="1">
        <v>0</v>
      </c>
      <c r="G5" s="2">
        <f t="shared" si="0"/>
        <v>4398.21</v>
      </c>
      <c r="H5" s="2">
        <f t="shared" si="1"/>
        <v>0.45000000001164153</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66289.399999999994</v>
      </c>
      <c r="E11" s="1">
        <v>0</v>
      </c>
      <c r="F11" s="1">
        <v>0</v>
      </c>
      <c r="G11" s="2">
        <f t="shared" si="0"/>
        <v>1325.788</v>
      </c>
      <c r="H11" s="2">
        <f t="shared" si="1"/>
        <v>0.39999999999417923</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13793.77</v>
      </c>
      <c r="D19" s="1">
        <f>'PR-RAS'!E23</f>
        <v>17400.53</v>
      </c>
      <c r="E19" s="1">
        <v>0</v>
      </c>
      <c r="F19" s="1">
        <v>0</v>
      </c>
      <c r="G19" s="2">
        <f t="shared" si="0"/>
        <v>874.70693999999992</v>
      </c>
      <c r="H19" s="2">
        <f t="shared" si="1"/>
        <v>0.7000000000007276</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11919.91</v>
      </c>
      <c r="D20" s="1">
        <f>'PR-RAS'!E24</f>
        <v>9627.01</v>
      </c>
      <c r="E20" s="1">
        <v>0</v>
      </c>
      <c r="F20" s="1">
        <v>0</v>
      </c>
      <c r="G20" s="2">
        <f t="shared" si="0"/>
        <v>592.30466999999999</v>
      </c>
      <c r="H20" s="2">
        <f t="shared" si="1"/>
        <v>0.1000000000003638</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1873.86</v>
      </c>
      <c r="D23" s="1">
        <f>'PR-RAS'!E27</f>
        <v>7773.52</v>
      </c>
      <c r="E23" s="1">
        <v>0</v>
      </c>
      <c r="F23" s="1">
        <v>0</v>
      </c>
      <c r="G23" s="2">
        <f t="shared" si="0"/>
        <v>383.25979999999998</v>
      </c>
      <c r="H23" s="2">
        <f t="shared" si="1"/>
        <v>0.61999999999966349</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1561.52</v>
      </c>
      <c r="D25" s="1">
        <f>'PR-RAS'!E29</f>
        <v>152.55000000000001</v>
      </c>
      <c r="E25" s="1">
        <v>0</v>
      </c>
      <c r="F25" s="1">
        <v>0</v>
      </c>
      <c r="G25" s="2">
        <f t="shared" si="0"/>
        <v>44.798879999999997</v>
      </c>
      <c r="H25" s="2">
        <f t="shared" si="1"/>
        <v>0.93000000000000682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1561.52</v>
      </c>
      <c r="D27" s="1">
        <f>'PR-RAS'!E31</f>
        <v>152.55000000000001</v>
      </c>
      <c r="E27" s="1">
        <v>0</v>
      </c>
      <c r="F27" s="1">
        <v>0</v>
      </c>
      <c r="G27" s="2">
        <f t="shared" si="0"/>
        <v>48.532119999999992</v>
      </c>
      <c r="H27" s="2">
        <f t="shared" si="1"/>
        <v>0.93000000000000682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211349.08</v>
      </c>
      <c r="D46" s="1">
        <f>'PR-RAS'!E50</f>
        <v>160114.29999999999</v>
      </c>
      <c r="E46" s="1">
        <v>0</v>
      </c>
      <c r="F46" s="1">
        <v>0</v>
      </c>
      <c r="G46" s="2">
        <f t="shared" si="0"/>
        <v>23920.995599999995</v>
      </c>
      <c r="H46" s="2">
        <f t="shared" si="1"/>
        <v>0.37999999997555278</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204124.66999999998</v>
      </c>
      <c r="D55" s="1">
        <f>'PR-RAS'!E59</f>
        <v>144401.01999999999</v>
      </c>
      <c r="E55" s="1">
        <v>0</v>
      </c>
      <c r="F55" s="1">
        <v>0</v>
      </c>
      <c r="G55" s="2">
        <f t="shared" si="0"/>
        <v>26618.042339999996</v>
      </c>
      <c r="H55" s="2">
        <f t="shared" si="1"/>
        <v>0.35000000000582077</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95901.48</v>
      </c>
      <c r="D56" s="1">
        <f>'PR-RAS'!E60</f>
        <v>144401.01999999999</v>
      </c>
      <c r="E56" s="1">
        <v>0</v>
      </c>
      <c r="F56" s="1">
        <v>0</v>
      </c>
      <c r="G56" s="2">
        <f t="shared" si="0"/>
        <v>21158.693599999999</v>
      </c>
      <c r="H56" s="2">
        <f t="shared" si="1"/>
        <v>0.49999999998544808</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108223.19</v>
      </c>
      <c r="D57" s="1">
        <f>'PR-RAS'!E61</f>
        <v>0</v>
      </c>
      <c r="E57" s="1">
        <v>0</v>
      </c>
      <c r="F57" s="1">
        <v>0</v>
      </c>
      <c r="G57" s="2">
        <f t="shared" si="0"/>
        <v>6060.4986400000007</v>
      </c>
      <c r="H57" s="2">
        <f t="shared" si="1"/>
        <v>0.19000000000232831</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7224.41</v>
      </c>
      <c r="D64" s="1">
        <f>'PR-RAS'!E68</f>
        <v>15713.28</v>
      </c>
      <c r="E64" s="1">
        <v>0</v>
      </c>
      <c r="F64" s="1">
        <v>0</v>
      </c>
      <c r="G64" s="2">
        <f t="shared" si="0"/>
        <v>2435.0111099999999</v>
      </c>
      <c r="H64" s="2">
        <f t="shared" si="1"/>
        <v>0.69000000000050932</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7224.41</v>
      </c>
      <c r="D65" s="1">
        <f>'PR-RAS'!E69</f>
        <v>15713.28</v>
      </c>
      <c r="E65" s="1">
        <v>0</v>
      </c>
      <c r="F65" s="1">
        <v>0</v>
      </c>
      <c r="G65" s="2">
        <f t="shared" si="0"/>
        <v>2473.6620800000001</v>
      </c>
      <c r="H65" s="2">
        <f t="shared" si="1"/>
        <v>0.69000000000050932</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5866.88</v>
      </c>
      <c r="D78" s="1">
        <f>'PR-RAS'!E82</f>
        <v>4629.2699999999995</v>
      </c>
      <c r="E78" s="1">
        <v>0</v>
      </c>
      <c r="F78" s="1">
        <v>0</v>
      </c>
      <c r="G78" s="2">
        <f t="shared" si="0"/>
        <v>1164.6573399999997</v>
      </c>
      <c r="H78" s="2">
        <f t="shared" si="1"/>
        <v>0.38999999999941792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56.73</v>
      </c>
      <c r="E79" s="1">
        <v>0</v>
      </c>
      <c r="F79" s="1">
        <v>0</v>
      </c>
      <c r="G79" s="2">
        <f t="shared" si="0"/>
        <v>8.8498799999999989</v>
      </c>
      <c r="H79" s="2">
        <f t="shared" si="1"/>
        <v>0.27000000000000313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56.73</v>
      </c>
      <c r="E82" s="1">
        <v>0</v>
      </c>
      <c r="F82" s="1">
        <v>0</v>
      </c>
      <c r="G82" s="2">
        <f t="shared" si="0"/>
        <v>9.1902600000000003</v>
      </c>
      <c r="H82" s="2">
        <f t="shared" si="1"/>
        <v>0.27000000000000313</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5866.88</v>
      </c>
      <c r="D87" s="1">
        <f>'PR-RAS'!E91</f>
        <v>4572.54</v>
      </c>
      <c r="E87" s="1">
        <v>0</v>
      </c>
      <c r="F87" s="1">
        <v>0</v>
      </c>
      <c r="G87" s="2">
        <f t="shared" si="0"/>
        <v>1291.0285599999997</v>
      </c>
      <c r="H87" s="2">
        <f t="shared" si="1"/>
        <v>0.57999999999992724</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729.98</v>
      </c>
      <c r="D88" s="1">
        <f>'PR-RAS'!E92</f>
        <v>729.98</v>
      </c>
      <c r="E88" s="1">
        <v>0</v>
      </c>
      <c r="F88" s="1">
        <v>0</v>
      </c>
      <c r="G88" s="2">
        <f t="shared" si="0"/>
        <v>190.52477999999999</v>
      </c>
      <c r="H88" s="2">
        <f t="shared" si="1"/>
        <v>3.999999999996362E-2</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4139.6899999999996</v>
      </c>
      <c r="D89" s="1">
        <f>'PR-RAS'!E93</f>
        <v>3004.72</v>
      </c>
      <c r="E89" s="1">
        <v>0</v>
      </c>
      <c r="F89" s="1">
        <v>0</v>
      </c>
      <c r="G89" s="2">
        <f t="shared" si="0"/>
        <v>893.12343999999985</v>
      </c>
      <c r="H89" s="2">
        <f t="shared" si="1"/>
        <v>0.59000000000060027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0.64</v>
      </c>
      <c r="D90" s="1">
        <f>'PR-RAS'!E94</f>
        <v>0.18</v>
      </c>
      <c r="E90" s="1">
        <v>0</v>
      </c>
      <c r="F90" s="1">
        <v>0</v>
      </c>
      <c r="G90" s="2">
        <f t="shared" si="0"/>
        <v>8.8999999999999996E-2</v>
      </c>
      <c r="H90" s="2">
        <f t="shared" si="1"/>
        <v>0.54</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996.57</v>
      </c>
      <c r="D93" s="1">
        <f>'PR-RAS'!E97</f>
        <v>837.66</v>
      </c>
      <c r="E93" s="1">
        <v>0</v>
      </c>
      <c r="F93" s="1">
        <v>0</v>
      </c>
      <c r="G93" s="2">
        <f t="shared" si="0"/>
        <v>245.81387999999998</v>
      </c>
      <c r="H93" s="2">
        <f t="shared" si="1"/>
        <v>0.76999999999998181</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89366.399999999994</v>
      </c>
      <c r="D102" s="1">
        <f>'PR-RAS'!E106</f>
        <v>89245.540000000008</v>
      </c>
      <c r="E102" s="1">
        <v>0</v>
      </c>
      <c r="F102" s="1">
        <v>0</v>
      </c>
      <c r="G102" s="2">
        <f t="shared" si="0"/>
        <v>27053.605479999998</v>
      </c>
      <c r="H102" s="2">
        <f t="shared" si="1"/>
        <v>0.85999999998603016</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31718.59</v>
      </c>
      <c r="D103" s="1">
        <f>'PR-RAS'!E107</f>
        <v>23772.25</v>
      </c>
      <c r="E103" s="1">
        <v>0</v>
      </c>
      <c r="F103" s="1">
        <v>0</v>
      </c>
      <c r="G103" s="2">
        <f t="shared" si="0"/>
        <v>8084.8351799999991</v>
      </c>
      <c r="H103" s="2">
        <f t="shared" si="1"/>
        <v>0.65999999999985448</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31713.68</v>
      </c>
      <c r="D105" s="1">
        <f>'PR-RAS'!E109</f>
        <v>23772.25</v>
      </c>
      <c r="E105" s="1">
        <v>0</v>
      </c>
      <c r="F105" s="1">
        <v>0</v>
      </c>
      <c r="G105" s="2">
        <f t="shared" si="0"/>
        <v>8242.8507199999985</v>
      </c>
      <c r="H105" s="2">
        <f t="shared" si="1"/>
        <v>0.56999999999970896</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4.91</v>
      </c>
      <c r="D106" s="1">
        <f>'PR-RAS'!E110</f>
        <v>0</v>
      </c>
      <c r="E106" s="1">
        <v>0</v>
      </c>
      <c r="F106" s="1">
        <v>0</v>
      </c>
      <c r="G106" s="2">
        <f t="shared" si="0"/>
        <v>0.51554999999999995</v>
      </c>
      <c r="H106" s="2">
        <f t="shared" si="1"/>
        <v>8.9999999999999858E-2</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31283.77</v>
      </c>
      <c r="D108" s="1">
        <f>'PR-RAS'!E112</f>
        <v>42896</v>
      </c>
      <c r="E108" s="1">
        <v>0</v>
      </c>
      <c r="F108" s="1">
        <v>0</v>
      </c>
      <c r="G108" s="2">
        <f t="shared" si="0"/>
        <v>12527.107390000001</v>
      </c>
      <c r="H108" s="2">
        <f t="shared" si="1"/>
        <v>0.22999999999956344</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7.8</v>
      </c>
      <c r="D110" s="1">
        <f>'PR-RAS'!E114</f>
        <v>123.2</v>
      </c>
      <c r="E110" s="1">
        <v>0</v>
      </c>
      <c r="F110" s="1">
        <v>0</v>
      </c>
      <c r="G110" s="2">
        <f t="shared" si="0"/>
        <v>27.707800000000002</v>
      </c>
      <c r="H110" s="2">
        <f t="shared" si="1"/>
        <v>0.40000000000000302</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40.97</v>
      </c>
      <c r="D111" s="1">
        <f>'PR-RAS'!E115</f>
        <v>6.69</v>
      </c>
      <c r="E111" s="1">
        <v>0</v>
      </c>
      <c r="F111" s="1">
        <v>0</v>
      </c>
      <c r="G111" s="2">
        <f t="shared" si="0"/>
        <v>5.9785000000000004</v>
      </c>
      <c r="H111" s="2">
        <f t="shared" si="1"/>
        <v>0.34000000000000075</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31235</v>
      </c>
      <c r="D113" s="1">
        <f>'PR-RAS'!E117</f>
        <v>42766.11</v>
      </c>
      <c r="E113" s="1">
        <v>0</v>
      </c>
      <c r="F113" s="1">
        <v>0</v>
      </c>
      <c r="G113" s="2">
        <f t="shared" si="0"/>
        <v>13077.92864</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26364.04</v>
      </c>
      <c r="D116" s="1">
        <f>'PR-RAS'!E120</f>
        <v>22577.29</v>
      </c>
      <c r="E116" s="1">
        <v>0</v>
      </c>
      <c r="F116" s="1">
        <v>0</v>
      </c>
      <c r="G116" s="2">
        <f t="shared" si="0"/>
        <v>8224.6412999999993</v>
      </c>
      <c r="H116" s="2">
        <f t="shared" si="1"/>
        <v>0.33000000000174623</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213.8</v>
      </c>
      <c r="D117" s="1">
        <f>'PR-RAS'!E121</f>
        <v>0</v>
      </c>
      <c r="E117" s="1">
        <v>0</v>
      </c>
      <c r="F117" s="1">
        <v>0</v>
      </c>
      <c r="G117" s="2">
        <f t="shared" si="0"/>
        <v>24.800800000000002</v>
      </c>
      <c r="H117" s="2">
        <f t="shared" si="1"/>
        <v>0.19999999999998863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26150.240000000002</v>
      </c>
      <c r="D118" s="1">
        <f>'PR-RAS'!E122</f>
        <v>22577.29</v>
      </c>
      <c r="E118" s="1">
        <v>0</v>
      </c>
      <c r="F118" s="1">
        <v>0</v>
      </c>
      <c r="G118" s="2">
        <f t="shared" si="0"/>
        <v>8342.6639400000022</v>
      </c>
      <c r="H118" s="2">
        <f t="shared" si="1"/>
        <v>0.53000000000247383</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7437.59</v>
      </c>
      <c r="D120" s="1">
        <f>'PR-RAS'!E124</f>
        <v>5444.11</v>
      </c>
      <c r="E120" s="1">
        <v>0</v>
      </c>
      <c r="F120" s="1">
        <v>0</v>
      </c>
      <c r="G120" s="2">
        <f t="shared" si="0"/>
        <v>2180.7713899999994</v>
      </c>
      <c r="H120" s="2">
        <f t="shared" si="1"/>
        <v>0.51999999999952706</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7437.59</v>
      </c>
      <c r="D121" s="1">
        <f>'PR-RAS'!E125</f>
        <v>5444.11</v>
      </c>
      <c r="E121" s="1">
        <v>0</v>
      </c>
      <c r="F121" s="1">
        <v>0</v>
      </c>
      <c r="G121" s="2">
        <f t="shared" si="0"/>
        <v>2199.0971999999997</v>
      </c>
      <c r="H121" s="2">
        <f t="shared" si="1"/>
        <v>0.51999999999952706</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7437.59</v>
      </c>
      <c r="D123" s="1">
        <f>'PR-RAS'!E127</f>
        <v>5444.11</v>
      </c>
      <c r="E123" s="1">
        <v>0</v>
      </c>
      <c r="F123" s="1">
        <v>0</v>
      </c>
      <c r="G123" s="2">
        <f t="shared" si="0"/>
        <v>2235.7488199999998</v>
      </c>
      <c r="H123" s="2">
        <f t="shared" si="1"/>
        <v>0.51999999999952706</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287760.49000000005</v>
      </c>
      <c r="D147" s="1">
        <f>'PR-RAS'!E151</f>
        <v>359353.73</v>
      </c>
      <c r="E147" s="1">
        <v>0</v>
      </c>
      <c r="F147" s="1">
        <v>0</v>
      </c>
      <c r="G147" s="2">
        <f t="shared" si="0"/>
        <v>146944.32069999998</v>
      </c>
      <c r="H147" s="2">
        <f t="shared" si="1"/>
        <v>0.76000000006752089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112172.89000000001</v>
      </c>
      <c r="D148" s="1">
        <f>'PR-RAS'!E152</f>
        <v>156385.45000000001</v>
      </c>
      <c r="E148" s="1">
        <v>0</v>
      </c>
      <c r="F148" s="1">
        <v>0</v>
      </c>
      <c r="G148" s="2">
        <f t="shared" si="0"/>
        <v>62466.737130000001</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92362.63</v>
      </c>
      <c r="D149" s="1">
        <f>'PR-RAS'!E153</f>
        <v>121623.51</v>
      </c>
      <c r="E149" s="1">
        <v>0</v>
      </c>
      <c r="F149" s="1">
        <v>0</v>
      </c>
      <c r="G149" s="2">
        <f t="shared" si="0"/>
        <v>49670.228199999998</v>
      </c>
      <c r="H149" s="2">
        <f t="shared" si="1"/>
        <v>0.86000000000058208</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92362.63</v>
      </c>
      <c r="D150" s="1">
        <f>'PR-RAS'!E154</f>
        <v>121623.51</v>
      </c>
      <c r="E150" s="1">
        <v>0</v>
      </c>
      <c r="F150" s="1">
        <v>0</v>
      </c>
      <c r="G150" s="2">
        <f t="shared" si="0"/>
        <v>50005.837850000004</v>
      </c>
      <c r="H150" s="2">
        <f t="shared" si="1"/>
        <v>0.86000000000058208</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5921.24</v>
      </c>
      <c r="D154" s="1">
        <f>'PR-RAS'!E158</f>
        <v>8046.13</v>
      </c>
      <c r="E154" s="1">
        <v>0</v>
      </c>
      <c r="F154" s="1">
        <v>0</v>
      </c>
      <c r="G154" s="2">
        <f t="shared" si="0"/>
        <v>3368.0655000000002</v>
      </c>
      <c r="H154" s="2">
        <f t="shared" si="1"/>
        <v>0.36999999999989086</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13889.02</v>
      </c>
      <c r="D155" s="1">
        <f>'PR-RAS'!E159</f>
        <v>26715.809999999998</v>
      </c>
      <c r="E155" s="1">
        <v>0</v>
      </c>
      <c r="F155" s="1">
        <v>0</v>
      </c>
      <c r="G155" s="2">
        <f t="shared" si="0"/>
        <v>10367.378559999999</v>
      </c>
      <c r="H155" s="2">
        <f t="shared" si="1"/>
        <v>0.21000000000276486</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9948.4699999999993</v>
      </c>
      <c r="E156" s="1">
        <v>0</v>
      </c>
      <c r="F156" s="1">
        <v>0</v>
      </c>
      <c r="G156" s="2">
        <f t="shared" si="0"/>
        <v>3084.0256999999997</v>
      </c>
      <c r="H156" s="2">
        <f t="shared" si="1"/>
        <v>0.46999999999934516</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13889.02</v>
      </c>
      <c r="D157" s="1">
        <f>'PR-RAS'!E161</f>
        <v>16767.34</v>
      </c>
      <c r="E157" s="1">
        <v>0</v>
      </c>
      <c r="F157" s="1">
        <v>0</v>
      </c>
      <c r="G157" s="2">
        <f t="shared" si="0"/>
        <v>7398.0971999999992</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115592.21000000002</v>
      </c>
      <c r="D159" s="1">
        <f>'PR-RAS'!E163</f>
        <v>131129.01</v>
      </c>
      <c r="E159" s="1">
        <v>0</v>
      </c>
      <c r="F159" s="1">
        <v>0</v>
      </c>
      <c r="G159" s="2">
        <f t="shared" si="0"/>
        <v>59700.336340000009</v>
      </c>
      <c r="H159" s="2">
        <f t="shared" si="1"/>
        <v>0.22000000003026798</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3607.79</v>
      </c>
      <c r="D160" s="1">
        <f>'PR-RAS'!E164</f>
        <v>4816.7300000000005</v>
      </c>
      <c r="E160" s="1">
        <v>0</v>
      </c>
      <c r="F160" s="1">
        <v>0</v>
      </c>
      <c r="G160" s="2">
        <f t="shared" si="0"/>
        <v>2105.3587499999999</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1697.96</v>
      </c>
      <c r="D162" s="1">
        <f>'PR-RAS'!E166</f>
        <v>3150.17</v>
      </c>
      <c r="E162" s="1">
        <v>0</v>
      </c>
      <c r="F162" s="1">
        <v>0</v>
      </c>
      <c r="G162" s="2">
        <f t="shared" si="0"/>
        <v>1287.7263</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489</v>
      </c>
      <c r="D163" s="1">
        <f>'PR-RAS'!E167</f>
        <v>837.46</v>
      </c>
      <c r="E163" s="1">
        <v>0</v>
      </c>
      <c r="F163" s="1">
        <v>0</v>
      </c>
      <c r="G163" s="2">
        <f t="shared" si="0"/>
        <v>350.55504000000002</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1420.83</v>
      </c>
      <c r="D164" s="1">
        <f>'PR-RAS'!E168</f>
        <v>829.1</v>
      </c>
      <c r="E164" s="1">
        <v>0</v>
      </c>
      <c r="F164" s="1">
        <v>0</v>
      </c>
      <c r="G164" s="2">
        <f t="shared" si="0"/>
        <v>501.88189</v>
      </c>
      <c r="H164" s="2">
        <f t="shared" si="1"/>
        <v>0.2700000000000955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36547.060000000005</v>
      </c>
      <c r="D165" s="1">
        <f>'PR-RAS'!E169</f>
        <v>36357.319999999992</v>
      </c>
      <c r="E165" s="1">
        <v>0</v>
      </c>
      <c r="F165" s="1">
        <v>0</v>
      </c>
      <c r="G165" s="2">
        <f t="shared" si="0"/>
        <v>17918.918799999999</v>
      </c>
      <c r="H165" s="2">
        <f t="shared" si="1"/>
        <v>0.37999999999738066</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6918.88</v>
      </c>
      <c r="D166" s="1">
        <f>'PR-RAS'!E170</f>
        <v>6969.33</v>
      </c>
      <c r="E166" s="1">
        <v>0</v>
      </c>
      <c r="F166" s="1">
        <v>0</v>
      </c>
      <c r="G166" s="2">
        <f t="shared" si="0"/>
        <v>3441.4941000000003</v>
      </c>
      <c r="H166" s="2">
        <f t="shared" si="1"/>
        <v>0.4499999999998181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6870.4</v>
      </c>
      <c r="D167" s="1">
        <f>'PR-RAS'!E171</f>
        <v>8974.41</v>
      </c>
      <c r="E167" s="1">
        <v>0</v>
      </c>
      <c r="F167" s="1">
        <v>0</v>
      </c>
      <c r="G167" s="2">
        <f t="shared" si="0"/>
        <v>4119.9905200000003</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19818.990000000002</v>
      </c>
      <c r="D168" s="1">
        <f>'PR-RAS'!E172</f>
        <v>9103.82</v>
      </c>
      <c r="E168" s="1">
        <v>0</v>
      </c>
      <c r="F168" s="1">
        <v>0</v>
      </c>
      <c r="G168" s="2">
        <f t="shared" si="0"/>
        <v>6350.4472100000012</v>
      </c>
      <c r="H168" s="2">
        <f t="shared" si="1"/>
        <v>0.18999999999869033</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1745.99</v>
      </c>
      <c r="D169" s="1">
        <f>'PR-RAS'!E173</f>
        <v>7549.25</v>
      </c>
      <c r="E169" s="1">
        <v>0</v>
      </c>
      <c r="F169" s="1">
        <v>0</v>
      </c>
      <c r="G169" s="2">
        <f t="shared" si="0"/>
        <v>2829.8743200000004</v>
      </c>
      <c r="H169" s="2">
        <f t="shared" si="1"/>
        <v>0.25999999999999091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1192.8</v>
      </c>
      <c r="D170" s="1">
        <f>'PR-RAS'!E174</f>
        <v>3681.95</v>
      </c>
      <c r="E170" s="1">
        <v>0</v>
      </c>
      <c r="F170" s="1">
        <v>0</v>
      </c>
      <c r="G170" s="2">
        <f t="shared" si="0"/>
        <v>1446.0822999999998</v>
      </c>
      <c r="H170" s="2">
        <f t="shared" si="1"/>
        <v>0.25000000000022737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78.56</v>
      </c>
      <c r="E172" s="1">
        <v>0</v>
      </c>
      <c r="F172" s="1">
        <v>0</v>
      </c>
      <c r="G172" s="2">
        <f t="shared" si="0"/>
        <v>26.867520000000003</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59020.32</v>
      </c>
      <c r="D173" s="1">
        <f>'PR-RAS'!E177</f>
        <v>66140.390000000014</v>
      </c>
      <c r="E173" s="1">
        <v>0</v>
      </c>
      <c r="F173" s="1">
        <v>0</v>
      </c>
      <c r="G173" s="2">
        <f t="shared" si="0"/>
        <v>32903.789200000007</v>
      </c>
      <c r="H173" s="2">
        <f t="shared" si="1"/>
        <v>0.7100000000136788</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4172.43</v>
      </c>
      <c r="D174" s="1">
        <f>'PR-RAS'!E178</f>
        <v>4014.17</v>
      </c>
      <c r="E174" s="1">
        <v>0</v>
      </c>
      <c r="F174" s="1">
        <v>0</v>
      </c>
      <c r="G174" s="2">
        <f t="shared" si="0"/>
        <v>2110.7332099999999</v>
      </c>
      <c r="H174" s="2">
        <f t="shared" si="1"/>
        <v>0.6000000000003638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13018.06</v>
      </c>
      <c r="D175" s="1">
        <f>'PR-RAS'!E179</f>
        <v>16150.58</v>
      </c>
      <c r="E175" s="1">
        <v>0</v>
      </c>
      <c r="F175" s="1">
        <v>0</v>
      </c>
      <c r="G175" s="2">
        <f t="shared" si="0"/>
        <v>7885.5442800000001</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3256.43</v>
      </c>
      <c r="D176" s="1">
        <f>'PR-RAS'!E180</f>
        <v>4464.6400000000003</v>
      </c>
      <c r="E176" s="1">
        <v>0</v>
      </c>
      <c r="F176" s="1">
        <v>0</v>
      </c>
      <c r="G176" s="2">
        <f t="shared" si="0"/>
        <v>2132.4992499999998</v>
      </c>
      <c r="H176" s="2">
        <f t="shared" si="1"/>
        <v>0.78999999999950887</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14818.69</v>
      </c>
      <c r="D177" s="1">
        <f>'PR-RAS'!E181</f>
        <v>16168.78</v>
      </c>
      <c r="E177" s="1">
        <v>0</v>
      </c>
      <c r="F177" s="1">
        <v>0</v>
      </c>
      <c r="G177" s="2">
        <f t="shared" si="0"/>
        <v>8299.5</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298.64999999999998</v>
      </c>
      <c r="D178" s="1">
        <f>'PR-RAS'!E182</f>
        <v>580</v>
      </c>
      <c r="E178" s="1">
        <v>0</v>
      </c>
      <c r="F178" s="1">
        <v>0</v>
      </c>
      <c r="G178" s="2">
        <f t="shared" si="0"/>
        <v>258.18105000000003</v>
      </c>
      <c r="H178" s="2">
        <f t="shared" si="1"/>
        <v>0.35000000000002274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6298.83</v>
      </c>
      <c r="D179" s="1">
        <f>'PR-RAS'!E183</f>
        <v>7096.27</v>
      </c>
      <c r="E179" s="1">
        <v>0</v>
      </c>
      <c r="F179" s="1">
        <v>0</v>
      </c>
      <c r="G179" s="2">
        <f t="shared" si="0"/>
        <v>3647.4638600000003</v>
      </c>
      <c r="H179" s="2">
        <f t="shared" si="1"/>
        <v>0.44000000000050932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13364.1</v>
      </c>
      <c r="D180" s="1">
        <f>'PR-RAS'!E184</f>
        <v>11746.77</v>
      </c>
      <c r="E180" s="1">
        <v>0</v>
      </c>
      <c r="F180" s="1">
        <v>0</v>
      </c>
      <c r="G180" s="2">
        <f t="shared" si="0"/>
        <v>6597.5175599999993</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3793.13</v>
      </c>
      <c r="D181" s="1">
        <f>'PR-RAS'!E185</f>
        <v>5372.18</v>
      </c>
      <c r="E181" s="1">
        <v>0</v>
      </c>
      <c r="F181" s="1">
        <v>0</v>
      </c>
      <c r="G181" s="2">
        <f t="shared" si="0"/>
        <v>2616.7482</v>
      </c>
      <c r="H181" s="2">
        <f t="shared" si="1"/>
        <v>0.31000000000040018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547</v>
      </c>
      <c r="E182" s="1">
        <v>0</v>
      </c>
      <c r="F182" s="1">
        <v>0</v>
      </c>
      <c r="G182" s="2">
        <f t="shared" si="0"/>
        <v>198.01399999999998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3119.77</v>
      </c>
      <c r="D183" s="1">
        <f>'PR-RAS'!E187</f>
        <v>2877.36</v>
      </c>
      <c r="E183" s="1">
        <v>0</v>
      </c>
      <c r="F183" s="1">
        <v>0</v>
      </c>
      <c r="G183" s="2">
        <f t="shared" si="0"/>
        <v>1615.1571799999999</v>
      </c>
      <c r="H183" s="2">
        <f t="shared" si="1"/>
        <v>0.59000000000014552</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13297.27</v>
      </c>
      <c r="D184" s="1">
        <f>'PR-RAS'!E188</f>
        <v>20937.21</v>
      </c>
      <c r="E184" s="1">
        <v>0</v>
      </c>
      <c r="F184" s="1">
        <v>0</v>
      </c>
      <c r="G184" s="2">
        <f t="shared" si="0"/>
        <v>10096.41927</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1052.47</v>
      </c>
      <c r="D185" s="1">
        <f>'PR-RAS'!E189</f>
        <v>980.94</v>
      </c>
      <c r="E185" s="1">
        <v>0</v>
      </c>
      <c r="F185" s="1">
        <v>0</v>
      </c>
      <c r="G185" s="2">
        <f t="shared" si="0"/>
        <v>554.64040000000011</v>
      </c>
      <c r="H185" s="2">
        <f t="shared" si="1"/>
        <v>0.52999999999997272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2177.12</v>
      </c>
      <c r="D186" s="1">
        <f>'PR-RAS'!E190</f>
        <v>971.28</v>
      </c>
      <c r="E186" s="1">
        <v>0</v>
      </c>
      <c r="F186" s="1">
        <v>0</v>
      </c>
      <c r="G186" s="2">
        <f t="shared" si="0"/>
        <v>762.14080000000001</v>
      </c>
      <c r="H186" s="2">
        <f t="shared" si="1"/>
        <v>0.39999999999986358</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3435.42</v>
      </c>
      <c r="D187" s="1">
        <f>'PR-RAS'!E191</f>
        <v>2572.41</v>
      </c>
      <c r="E187" s="1">
        <v>0</v>
      </c>
      <c r="F187" s="1">
        <v>0</v>
      </c>
      <c r="G187" s="2">
        <f t="shared" si="0"/>
        <v>1595.92464</v>
      </c>
      <c r="H187" s="2">
        <f t="shared" si="1"/>
        <v>0.82999999999992724</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242.6</v>
      </c>
      <c r="E188" s="1">
        <v>0</v>
      </c>
      <c r="F188" s="1">
        <v>0</v>
      </c>
      <c r="G188" s="2">
        <f t="shared" si="0"/>
        <v>90.732399999999998</v>
      </c>
      <c r="H188" s="2">
        <f t="shared" si="1"/>
        <v>0.40000000000000568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82.95</v>
      </c>
      <c r="D189" s="1">
        <f>'PR-RAS'!E193</f>
        <v>0</v>
      </c>
      <c r="E189" s="1">
        <v>0</v>
      </c>
      <c r="F189" s="1">
        <v>0</v>
      </c>
      <c r="G189" s="2">
        <f t="shared" si="0"/>
        <v>15.5946</v>
      </c>
      <c r="H189" s="2">
        <f t="shared" si="1"/>
        <v>4.9999999999997158E-2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6549.31</v>
      </c>
      <c r="D191" s="1">
        <f>'PR-RAS'!E195</f>
        <v>16169.98</v>
      </c>
      <c r="E191" s="1">
        <v>0</v>
      </c>
      <c r="F191" s="1">
        <v>0</v>
      </c>
      <c r="G191" s="2">
        <f t="shared" si="0"/>
        <v>7388.961299999999</v>
      </c>
      <c r="H191" s="2">
        <f t="shared" si="1"/>
        <v>0.33000000000083674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8173.0400000000009</v>
      </c>
      <c r="D192" s="1">
        <f>'PR-RAS'!E196</f>
        <v>6366.92</v>
      </c>
      <c r="E192" s="1">
        <v>0</v>
      </c>
      <c r="F192" s="1">
        <v>0</v>
      </c>
      <c r="G192" s="2">
        <f t="shared" si="0"/>
        <v>3993.2140800000002</v>
      </c>
      <c r="H192" s="2">
        <f t="shared" si="1"/>
        <v>0.12000000000080036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2165.52</v>
      </c>
      <c r="D198" s="1">
        <f>'PR-RAS'!E202</f>
        <v>1381.42</v>
      </c>
      <c r="E198" s="1">
        <v>0</v>
      </c>
      <c r="F198" s="1">
        <v>0</v>
      </c>
      <c r="G198" s="2">
        <f t="shared" si="0"/>
        <v>970.88692000000015</v>
      </c>
      <c r="H198" s="2">
        <f t="shared" si="1"/>
        <v>0.90000000000009095</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782.85</v>
      </c>
      <c r="D200" s="1">
        <f>'PR-RAS'!E204</f>
        <v>0</v>
      </c>
      <c r="E200" s="1">
        <v>0</v>
      </c>
      <c r="F200" s="1">
        <v>0</v>
      </c>
      <c r="G200" s="2">
        <f t="shared" si="0"/>
        <v>155.78715000000003</v>
      </c>
      <c r="H200" s="2">
        <f t="shared" si="1"/>
        <v>0.14999999999997726</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1382.67</v>
      </c>
      <c r="D201" s="1">
        <f>'PR-RAS'!E205</f>
        <v>1381.42</v>
      </c>
      <c r="E201" s="1">
        <v>0</v>
      </c>
      <c r="F201" s="1">
        <v>0</v>
      </c>
      <c r="G201" s="2">
        <f t="shared" si="0"/>
        <v>829.10200000000009</v>
      </c>
      <c r="H201" s="2">
        <f t="shared" si="1"/>
        <v>0.75</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6007.52</v>
      </c>
      <c r="D206" s="1">
        <f>'PR-RAS'!E210</f>
        <v>4985.5</v>
      </c>
      <c r="E206" s="1">
        <v>0</v>
      </c>
      <c r="F206" s="1">
        <v>0</v>
      </c>
      <c r="G206" s="2">
        <f t="shared" si="0"/>
        <v>3275.5965999999999</v>
      </c>
      <c r="H206" s="2">
        <f t="shared" si="1"/>
        <v>0.97999999999956344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3075.66</v>
      </c>
      <c r="D207" s="1">
        <f>'PR-RAS'!E211</f>
        <v>1329.03</v>
      </c>
      <c r="E207" s="1">
        <v>0</v>
      </c>
      <c r="F207" s="1">
        <v>0</v>
      </c>
      <c r="G207" s="2">
        <f t="shared" si="0"/>
        <v>1181.1463199999998</v>
      </c>
      <c r="H207" s="2">
        <f t="shared" si="1"/>
        <v>0.37000000000011823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2931.86</v>
      </c>
      <c r="D210" s="1">
        <f>'PR-RAS'!E214</f>
        <v>3656.47</v>
      </c>
      <c r="E210" s="1">
        <v>0</v>
      </c>
      <c r="F210" s="1">
        <v>0</v>
      </c>
      <c r="G210" s="2">
        <f t="shared" si="0"/>
        <v>2141.1632</v>
      </c>
      <c r="H210" s="2">
        <f t="shared" si="1"/>
        <v>0.60999999999967258</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328.78</v>
      </c>
      <c r="D211" s="1">
        <f>'PR-RAS'!E215</f>
        <v>272.86</v>
      </c>
      <c r="E211" s="1">
        <v>0</v>
      </c>
      <c r="F211" s="1">
        <v>0</v>
      </c>
      <c r="G211" s="2">
        <f t="shared" si="0"/>
        <v>183.64499999999998</v>
      </c>
      <c r="H211" s="2">
        <f t="shared" si="1"/>
        <v>0.36000000000001364</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328.78</v>
      </c>
      <c r="D215" s="1">
        <f>'PR-RAS'!E219</f>
        <v>272.86</v>
      </c>
      <c r="E215" s="1">
        <v>0</v>
      </c>
      <c r="F215" s="1">
        <v>0</v>
      </c>
      <c r="G215" s="2">
        <f t="shared" si="0"/>
        <v>187.143</v>
      </c>
      <c r="H215" s="2">
        <f t="shared" si="1"/>
        <v>0.36000000000001364</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328.78</v>
      </c>
      <c r="D218" s="1">
        <f>'PR-RAS'!E222</f>
        <v>272.86</v>
      </c>
      <c r="E218" s="1">
        <v>0</v>
      </c>
      <c r="F218" s="1">
        <v>0</v>
      </c>
      <c r="G218" s="2">
        <f t="shared" si="0"/>
        <v>189.76650000000001</v>
      </c>
      <c r="H218" s="2">
        <f t="shared" si="1"/>
        <v>0.36000000000001364</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18980.96</v>
      </c>
      <c r="D248" s="1">
        <f>'PR-RAS'!E252</f>
        <v>22544.99</v>
      </c>
      <c r="E248" s="1">
        <v>0</v>
      </c>
      <c r="F248" s="1">
        <v>0</v>
      </c>
      <c r="G248" s="2">
        <f t="shared" si="0"/>
        <v>15825.52218</v>
      </c>
      <c r="H248" s="2">
        <f t="shared" si="1"/>
        <v>4.9999999999272404E-2</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18980.96</v>
      </c>
      <c r="D255" s="1">
        <f>'PR-RAS'!E259</f>
        <v>22544.99</v>
      </c>
      <c r="E255" s="1">
        <v>0</v>
      </c>
      <c r="F255" s="1">
        <v>0</v>
      </c>
      <c r="G255" s="2">
        <f t="shared" si="0"/>
        <v>16274.018760000001</v>
      </c>
      <c r="H255" s="2">
        <f t="shared" si="1"/>
        <v>4.9999999999272404E-2</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18980.96</v>
      </c>
      <c r="D256" s="1">
        <f>'PR-RAS'!E260</f>
        <v>22544.99</v>
      </c>
      <c r="E256" s="1">
        <v>0</v>
      </c>
      <c r="F256" s="1">
        <v>0</v>
      </c>
      <c r="G256" s="2">
        <f t="shared" si="0"/>
        <v>16338.0897</v>
      </c>
      <c r="H256" s="2">
        <f t="shared" si="1"/>
        <v>4.9999999999272404E-2</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32512.61</v>
      </c>
      <c r="D259" s="1">
        <f>'PR-RAS'!E263</f>
        <v>42654.5</v>
      </c>
      <c r="E259" s="1">
        <v>0</v>
      </c>
      <c r="F259" s="1">
        <v>0</v>
      </c>
      <c r="G259" s="2">
        <f t="shared" si="0"/>
        <v>30397.97538</v>
      </c>
      <c r="H259" s="2">
        <f t="shared" si="1"/>
        <v>0.88999999999941792</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32512.61</v>
      </c>
      <c r="D260" s="1">
        <f>'PR-RAS'!E264</f>
        <v>42654.5</v>
      </c>
      <c r="E260" s="1">
        <v>0</v>
      </c>
      <c r="F260" s="1">
        <v>0</v>
      </c>
      <c r="G260" s="2">
        <f t="shared" si="0"/>
        <v>30515.796990000003</v>
      </c>
      <c r="H260" s="2">
        <f t="shared" si="1"/>
        <v>0.88999999999941792</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32512.61</v>
      </c>
      <c r="D261" s="1">
        <f>'PR-RAS'!E265</f>
        <v>42654.5</v>
      </c>
      <c r="E261" s="1">
        <v>0</v>
      </c>
      <c r="F261" s="1">
        <v>0</v>
      </c>
      <c r="G261" s="2">
        <f t="shared" si="0"/>
        <v>30633.618600000002</v>
      </c>
      <c r="H261" s="2">
        <f t="shared" si="1"/>
        <v>0.88999999999941792</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287760.49000000005</v>
      </c>
      <c r="D285" s="1">
        <f>'PR-RAS'!E289</f>
        <v>359353.73</v>
      </c>
      <c r="E285" s="1">
        <v>0</v>
      </c>
      <c r="F285" s="1">
        <v>0</v>
      </c>
      <c r="G285" s="2">
        <f t="shared" si="8"/>
        <v>285836.89779999998</v>
      </c>
      <c r="H285" s="2">
        <f t="shared" si="9"/>
        <v>0.76000000006752089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353111.14999999997</v>
      </c>
      <c r="D286" s="1">
        <f>'PR-RAS'!E290</f>
        <v>245371.22000000009</v>
      </c>
      <c r="E286" s="1">
        <v>0</v>
      </c>
      <c r="F286" s="1">
        <v>0</v>
      </c>
      <c r="G286" s="2">
        <f t="shared" si="8"/>
        <v>240498.27314999999</v>
      </c>
      <c r="H286" s="2">
        <f t="shared" si="9"/>
        <v>0.37000000005355105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4890870.67</v>
      </c>
      <c r="D288" s="1">
        <f>'PR-RAS'!E292</f>
        <v>6528702.8899999997</v>
      </c>
      <c r="E288" s="1">
        <v>0</v>
      </c>
      <c r="F288" s="1">
        <v>0</v>
      </c>
      <c r="G288" s="2">
        <f t="shared" si="8"/>
        <v>5151155.3411499998</v>
      </c>
      <c r="H288" s="2">
        <f t="shared" si="9"/>
        <v>0.44000000040978193</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1388.34</v>
      </c>
      <c r="D290" s="1">
        <f>'PR-RAS'!E294</f>
        <v>24528.27</v>
      </c>
      <c r="E290" s="1">
        <v>0</v>
      </c>
      <c r="F290" s="1">
        <v>0</v>
      </c>
      <c r="G290" s="2">
        <f t="shared" si="8"/>
        <v>14578.570319999999</v>
      </c>
      <c r="H290" s="2">
        <f t="shared" si="9"/>
        <v>0.6100000000003547</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6211</v>
      </c>
      <c r="D293" s="1">
        <f>'PR-RAS'!E298</f>
        <v>0</v>
      </c>
      <c r="E293" s="1">
        <v>0</v>
      </c>
      <c r="F293" s="1">
        <v>0</v>
      </c>
      <c r="G293" s="2">
        <f t="shared" si="8"/>
        <v>1813.6119999999999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6211</v>
      </c>
      <c r="D294" s="1">
        <f>'PR-RAS'!E299</f>
        <v>0</v>
      </c>
      <c r="E294" s="1">
        <v>0</v>
      </c>
      <c r="F294" s="1">
        <v>0</v>
      </c>
      <c r="G294" s="2">
        <f t="shared" si="8"/>
        <v>1819.8229999999999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6211</v>
      </c>
      <c r="D295" s="1">
        <f>'PR-RAS'!E300</f>
        <v>0</v>
      </c>
      <c r="E295" s="1">
        <v>0</v>
      </c>
      <c r="F295" s="1">
        <v>0</v>
      </c>
      <c r="G295" s="2">
        <f t="shared" si="8"/>
        <v>1826.0339999999999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6211</v>
      </c>
      <c r="D296" s="1">
        <f>'PR-RAS'!E301</f>
        <v>0</v>
      </c>
      <c r="E296" s="1">
        <v>0</v>
      </c>
      <c r="F296" s="1">
        <v>0</v>
      </c>
      <c r="G296" s="2">
        <f t="shared" si="8"/>
        <v>1832.2449999999999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1203253.3299999998</v>
      </c>
      <c r="D345" s="1">
        <f>'PR-RAS'!E350</f>
        <v>283166.08999999997</v>
      </c>
      <c r="E345" s="1">
        <v>0</v>
      </c>
      <c r="F345" s="1">
        <v>0</v>
      </c>
      <c r="G345" s="2">
        <f t="shared" si="8"/>
        <v>608737.4154399999</v>
      </c>
      <c r="H345" s="2">
        <f t="shared" si="9"/>
        <v>0.41999999980907887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11558.91</v>
      </c>
      <c r="D346" s="1">
        <f>'PR-RAS'!E351</f>
        <v>49812.5</v>
      </c>
      <c r="E346" s="1">
        <v>0</v>
      </c>
      <c r="F346" s="1">
        <v>0</v>
      </c>
      <c r="G346" s="2">
        <f t="shared" si="8"/>
        <v>38358.448949999998</v>
      </c>
      <c r="H346" s="2">
        <f t="shared" si="9"/>
        <v>0.59000000000014552</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11558.91</v>
      </c>
      <c r="D351" s="1">
        <f>'PR-RAS'!E356</f>
        <v>49812.5</v>
      </c>
      <c r="E351" s="1">
        <v>0</v>
      </c>
      <c r="F351" s="1">
        <v>0</v>
      </c>
      <c r="G351" s="2">
        <f t="shared" si="8"/>
        <v>38914.368499999997</v>
      </c>
      <c r="H351" s="2">
        <f t="shared" si="9"/>
        <v>0.59000000000014552</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11558.91</v>
      </c>
      <c r="D357" s="1">
        <f>'PR-RAS'!E362</f>
        <v>49812.5</v>
      </c>
      <c r="E357" s="1">
        <v>0</v>
      </c>
      <c r="F357" s="1">
        <v>0</v>
      </c>
      <c r="G357" s="2">
        <f t="shared" si="8"/>
        <v>39581.471960000003</v>
      </c>
      <c r="H357" s="2">
        <f t="shared" si="9"/>
        <v>0.59000000000014552</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1191694.42</v>
      </c>
      <c r="D358" s="1">
        <f>'PR-RAS'!E363</f>
        <v>225157.34</v>
      </c>
      <c r="E358" s="1">
        <v>0</v>
      </c>
      <c r="F358" s="1">
        <v>0</v>
      </c>
      <c r="G358" s="2">
        <f t="shared" si="8"/>
        <v>586197.24869999988</v>
      </c>
      <c r="H358" s="2">
        <f t="shared" si="9"/>
        <v>0.75999999992200173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1187653.79</v>
      </c>
      <c r="D359" s="1">
        <f>'PR-RAS'!E364</f>
        <v>219820.62</v>
      </c>
      <c r="E359" s="1">
        <v>0</v>
      </c>
      <c r="F359" s="1">
        <v>0</v>
      </c>
      <c r="G359" s="2">
        <f t="shared" si="8"/>
        <v>582571.62074000004</v>
      </c>
      <c r="H359" s="2">
        <f t="shared" si="9"/>
        <v>0.58999999996740371</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162414.99</v>
      </c>
      <c r="E362" s="1">
        <v>0</v>
      </c>
      <c r="F362" s="1">
        <v>0</v>
      </c>
      <c r="G362" s="2">
        <f t="shared" si="8"/>
        <v>117263.62277999999</v>
      </c>
      <c r="H362" s="2">
        <f t="shared" si="9"/>
        <v>1.0000000009313226E-2</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1187653.79</v>
      </c>
      <c r="D363" s="1">
        <f>'PR-RAS'!E368</f>
        <v>57405.63</v>
      </c>
      <c r="E363" s="1">
        <v>0</v>
      </c>
      <c r="F363" s="1">
        <v>0</v>
      </c>
      <c r="G363" s="2">
        <f t="shared" si="8"/>
        <v>471492.3481</v>
      </c>
      <c r="H363" s="2">
        <f t="shared" si="9"/>
        <v>0.57999999996536644</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1553.13</v>
      </c>
      <c r="D364" s="1">
        <f>'PR-RAS'!E369</f>
        <v>5336.72</v>
      </c>
      <c r="E364" s="1">
        <v>0</v>
      </c>
      <c r="F364" s="1">
        <v>0</v>
      </c>
      <c r="G364" s="2">
        <f t="shared" si="8"/>
        <v>4438.2449099999994</v>
      </c>
      <c r="H364" s="2">
        <f t="shared" si="9"/>
        <v>0.40999999999985448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1553.13</v>
      </c>
      <c r="D365" s="1">
        <f>'PR-RAS'!E370</f>
        <v>5336.72</v>
      </c>
      <c r="E365" s="1">
        <v>0</v>
      </c>
      <c r="F365" s="1">
        <v>0</v>
      </c>
      <c r="G365" s="2">
        <f t="shared" si="8"/>
        <v>4450.4714800000002</v>
      </c>
      <c r="H365" s="2">
        <f t="shared" si="9"/>
        <v>0.40999999999985448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2487.5</v>
      </c>
      <c r="D386" s="1">
        <f>'PR-RAS'!E391</f>
        <v>0</v>
      </c>
      <c r="E386" s="1">
        <v>0</v>
      </c>
      <c r="F386" s="1">
        <v>0</v>
      </c>
      <c r="G386" s="2">
        <f t="shared" si="8"/>
        <v>957.6875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2487.5</v>
      </c>
      <c r="D388" s="1">
        <f>'PR-RAS'!E393</f>
        <v>0</v>
      </c>
      <c r="E388" s="1">
        <v>0</v>
      </c>
      <c r="F388" s="1">
        <v>0</v>
      </c>
      <c r="G388" s="2">
        <f t="shared" si="8"/>
        <v>962.66250000000002</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8196.25</v>
      </c>
      <c r="E397" s="1">
        <v>0</v>
      </c>
      <c r="F397" s="1">
        <v>0</v>
      </c>
      <c r="G397" s="2">
        <f t="shared" si="8"/>
        <v>6491.43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8196.25</v>
      </c>
      <c r="E398" s="1">
        <v>0</v>
      </c>
      <c r="F398" s="1">
        <v>0</v>
      </c>
      <c r="G398" s="2">
        <f t="shared" si="8"/>
        <v>6507.8225000000002</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1197042.3299999998</v>
      </c>
      <c r="D403" s="1">
        <f>'PR-RAS'!E408</f>
        <v>283166.08999999997</v>
      </c>
      <c r="E403" s="1">
        <v>0</v>
      </c>
      <c r="F403" s="1">
        <v>0</v>
      </c>
      <c r="G403" s="2">
        <f t="shared" si="8"/>
        <v>708876.55301999999</v>
      </c>
      <c r="H403" s="2">
        <f t="shared" si="9"/>
        <v>0.41999999980907887</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4926481.3600000003</v>
      </c>
      <c r="D405" s="1">
        <f>'PR-RAS'!E410</f>
        <v>6380892.6900000004</v>
      </c>
      <c r="E405" s="1">
        <v>0</v>
      </c>
      <c r="F405" s="1">
        <v>0</v>
      </c>
      <c r="G405" s="2">
        <f t="shared" si="8"/>
        <v>7146059.7629600009</v>
      </c>
      <c r="H405" s="2">
        <f t="shared" si="9"/>
        <v>0.66999999992549419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647082.64</v>
      </c>
      <c r="D407" s="1">
        <f>'PR-RAS'!E412</f>
        <v>604724.95000000007</v>
      </c>
      <c r="E407" s="1">
        <v>0</v>
      </c>
      <c r="F407" s="1">
        <v>0</v>
      </c>
      <c r="G407" s="2">
        <f t="shared" si="8"/>
        <v>753752.21124000009</v>
      </c>
      <c r="H407" s="2">
        <f t="shared" si="9"/>
        <v>0.40999999991618097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1491013.8199999998</v>
      </c>
      <c r="D408" s="1">
        <f>'PR-RAS'!E413</f>
        <v>642519.81999999995</v>
      </c>
      <c r="E408" s="1">
        <v>0</v>
      </c>
      <c r="F408" s="1">
        <v>0</v>
      </c>
      <c r="G408" s="2">
        <f t="shared" si="8"/>
        <v>1129853.75822</v>
      </c>
      <c r="H408" s="2">
        <f t="shared" si="9"/>
        <v>0.36000000021886081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843931.17999999982</v>
      </c>
      <c r="D410" s="1">
        <f>'PR-RAS'!E415</f>
        <v>37794.869999999879</v>
      </c>
      <c r="E410" s="1">
        <v>0</v>
      </c>
      <c r="F410" s="1">
        <v>0</v>
      </c>
      <c r="G410" s="2">
        <f t="shared" si="8"/>
        <v>376084.05627999979</v>
      </c>
      <c r="H410" s="2">
        <f t="shared" si="9"/>
        <v>0.30999999993946403</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147810.19999999925</v>
      </c>
      <c r="E411" s="1">
        <v>0</v>
      </c>
      <c r="F411" s="1">
        <v>0</v>
      </c>
      <c r="G411" s="2">
        <f t="shared" si="8"/>
        <v>121204.36399999938</v>
      </c>
      <c r="H411" s="2">
        <f t="shared" si="9"/>
        <v>0.19999999925494194</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35610.69000000041</v>
      </c>
      <c r="D412" s="1">
        <f>'PR-RAS'!E417</f>
        <v>0</v>
      </c>
      <c r="E412" s="1">
        <v>0</v>
      </c>
      <c r="F412" s="1">
        <v>0</v>
      </c>
      <c r="G412" s="2">
        <f t="shared" si="8"/>
        <v>14635.993590000167</v>
      </c>
      <c r="H412" s="2">
        <f t="shared" si="9"/>
        <v>0.30999999959021807</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1388.34</v>
      </c>
      <c r="D413" s="1">
        <f>'PR-RAS'!E418</f>
        <v>24528.27</v>
      </c>
      <c r="E413" s="1">
        <v>0</v>
      </c>
      <c r="F413" s="1">
        <v>0</v>
      </c>
      <c r="G413" s="2">
        <f t="shared" si="8"/>
        <v>20783.290559999998</v>
      </c>
      <c r="H413" s="2">
        <f t="shared" si="9"/>
        <v>0.6100000000003547</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27078.9</v>
      </c>
      <c r="D522" s="1">
        <f>'PR-RAS'!E528</f>
        <v>10318.02</v>
      </c>
      <c r="E522" s="1">
        <v>0</v>
      </c>
      <c r="F522" s="1">
        <v>0</v>
      </c>
      <c r="G522" s="2">
        <f t="shared" ref="G522:G809" si="10">(B522/1000)*(C522*1+D522*2)</f>
        <v>24859.483740000003</v>
      </c>
      <c r="H522" s="2">
        <f t="shared" ref="H522:H809" si="11">ABS(C522-ROUND(C522,0))+ABS(D522-ROUND(D522,0))</f>
        <v>0.11999999999898137</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27078.9</v>
      </c>
      <c r="D587" s="1">
        <f>'PR-RAS'!E593</f>
        <v>10318.02</v>
      </c>
      <c r="E587" s="1">
        <v>0</v>
      </c>
      <c r="F587" s="1">
        <v>0</v>
      </c>
      <c r="G587" s="2">
        <f t="shared" si="10"/>
        <v>27960.954839999999</v>
      </c>
      <c r="H587" s="2">
        <f t="shared" si="11"/>
        <v>0.11999999999898137</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10318.02</v>
      </c>
      <c r="D599" s="1">
        <f>'PR-RAS'!E605</f>
        <v>10318.02</v>
      </c>
      <c r="E599" s="1">
        <v>0</v>
      </c>
      <c r="F599" s="1">
        <v>0</v>
      </c>
      <c r="G599" s="2">
        <f t="shared" si="10"/>
        <v>18510.527880000001</v>
      </c>
      <c r="H599" s="2">
        <f t="shared" si="11"/>
        <v>4.0000000000873115E-2</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10318.02</v>
      </c>
      <c r="D600" s="1">
        <f>'PR-RAS'!E606</f>
        <v>10318.02</v>
      </c>
      <c r="E600" s="1">
        <v>0</v>
      </c>
      <c r="F600" s="1">
        <v>0</v>
      </c>
      <c r="G600" s="2">
        <f t="shared" si="10"/>
        <v>18541.481940000001</v>
      </c>
      <c r="H600" s="2">
        <f t="shared" si="11"/>
        <v>4.0000000000873115E-2</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16760.88</v>
      </c>
      <c r="D611" s="1">
        <f>'PR-RAS'!E617</f>
        <v>0</v>
      </c>
      <c r="E611" s="1">
        <v>0</v>
      </c>
      <c r="F611" s="1">
        <v>0</v>
      </c>
      <c r="G611" s="2">
        <f t="shared" si="10"/>
        <v>10224.1368</v>
      </c>
      <c r="H611" s="2">
        <f t="shared" si="11"/>
        <v>0.11999999999898137</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16760.88</v>
      </c>
      <c r="D612" s="1">
        <f>'PR-RAS'!E618</f>
        <v>0</v>
      </c>
      <c r="E612" s="1">
        <v>0</v>
      </c>
      <c r="F612" s="1">
        <v>0</v>
      </c>
      <c r="G612" s="2">
        <f t="shared" si="10"/>
        <v>10240.89768</v>
      </c>
      <c r="H612" s="2">
        <f t="shared" si="11"/>
        <v>0.11999999999898137</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27078.9</v>
      </c>
      <c r="D630" s="1">
        <f>'PR-RAS'!E636</f>
        <v>10318.02</v>
      </c>
      <c r="E630" s="1">
        <v>0</v>
      </c>
      <c r="F630" s="1">
        <v>0</v>
      </c>
      <c r="G630" s="2">
        <f t="shared" si="10"/>
        <v>30012.697260000001</v>
      </c>
      <c r="H630" s="2">
        <f t="shared" si="11"/>
        <v>0.11999999999898137</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179864.54</v>
      </c>
      <c r="D631" s="1">
        <f>'PR-RAS'!E637</f>
        <v>142467.60999999999</v>
      </c>
      <c r="E631" s="1">
        <v>0</v>
      </c>
      <c r="F631" s="1">
        <v>0</v>
      </c>
      <c r="G631" s="2">
        <f t="shared" si="10"/>
        <v>292823.84880000004</v>
      </c>
      <c r="H631" s="2">
        <f t="shared" si="11"/>
        <v>0.85000000000582077</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647082.64</v>
      </c>
      <c r="D633" s="1">
        <f>'PR-RAS'!E639</f>
        <v>604724.95000000007</v>
      </c>
      <c r="E633" s="1">
        <v>0</v>
      </c>
      <c r="F633" s="1">
        <v>0</v>
      </c>
      <c r="G633" s="2">
        <f t="shared" si="10"/>
        <v>1173328.56528</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1518092.7199999997</v>
      </c>
      <c r="D634" s="1">
        <f>'PR-RAS'!E640</f>
        <v>652837.84</v>
      </c>
      <c r="E634" s="1">
        <v>0</v>
      </c>
      <c r="F634" s="1">
        <v>0</v>
      </c>
      <c r="G634" s="2">
        <f t="shared" si="10"/>
        <v>1787445.3971999998</v>
      </c>
      <c r="H634" s="2">
        <f t="shared" si="11"/>
        <v>0.44000000029336661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871010.07999999973</v>
      </c>
      <c r="D636" s="1">
        <f>'PR-RAS'!E642</f>
        <v>48112.889999999898</v>
      </c>
      <c r="E636" s="1">
        <v>0</v>
      </c>
      <c r="F636" s="1">
        <v>0</v>
      </c>
      <c r="G636" s="2">
        <f t="shared" si="10"/>
        <v>614194.77109999966</v>
      </c>
      <c r="H636" s="2">
        <f t="shared" si="11"/>
        <v>0.18999999982770532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144253.8499999996</v>
      </c>
      <c r="D637" s="1">
        <f>'PR-RAS'!E643</f>
        <v>290277.80999999924</v>
      </c>
      <c r="E637" s="1">
        <v>0</v>
      </c>
      <c r="F637" s="1">
        <v>0</v>
      </c>
      <c r="G637" s="2">
        <f t="shared" si="10"/>
        <v>460978.82291999878</v>
      </c>
      <c r="H637" s="2">
        <f t="shared" si="11"/>
        <v>0.34000000116066076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242164.91999999934</v>
      </c>
      <c r="E639" s="1">
        <v>0</v>
      </c>
      <c r="F639" s="1">
        <v>0</v>
      </c>
      <c r="G639" s="2">
        <f t="shared" si="10"/>
        <v>309002.43791999918</v>
      </c>
      <c r="H639" s="2">
        <f t="shared" si="11"/>
        <v>8.0000000656582415E-2</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726756.2300000001</v>
      </c>
      <c r="D640" s="1">
        <f>'PR-RAS'!E646</f>
        <v>0</v>
      </c>
      <c r="E640" s="1">
        <v>0</v>
      </c>
      <c r="F640" s="1">
        <v>0</v>
      </c>
      <c r="G640" s="2">
        <f t="shared" si="10"/>
        <v>464397.23097000009</v>
      </c>
      <c r="H640" s="2">
        <f t="shared" si="11"/>
        <v>0.23000000009778887</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647.42999999999995</v>
      </c>
      <c r="E641" s="1">
        <v>0</v>
      </c>
      <c r="F641" s="1">
        <v>0</v>
      </c>
      <c r="G641" s="2">
        <f t="shared" si="10"/>
        <v>828.71039999999994</v>
      </c>
      <c r="H641" s="2">
        <f t="shared" si="11"/>
        <v>0.42999999999994998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1487817.65</v>
      </c>
      <c r="D642" s="1">
        <f>'PR-RAS'!E649</f>
        <v>349671.93</v>
      </c>
      <c r="E642" s="1">
        <v>0</v>
      </c>
      <c r="F642" s="1">
        <v>0</v>
      </c>
      <c r="G642" s="2">
        <f t="shared" si="10"/>
        <v>1401970.5279099999</v>
      </c>
      <c r="H642" s="2">
        <f t="shared" si="11"/>
        <v>0.42000000010011718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1675308</v>
      </c>
      <c r="D643" s="1">
        <f>'PR-RAS'!E650</f>
        <v>695873.78</v>
      </c>
      <c r="E643" s="1">
        <v>0</v>
      </c>
      <c r="F643" s="1">
        <v>0</v>
      </c>
      <c r="G643" s="2">
        <f t="shared" si="10"/>
        <v>1969049.66952</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271077.5</v>
      </c>
      <c r="D644" s="1">
        <f>'PR-RAS'!E651</f>
        <v>724001.4</v>
      </c>
      <c r="E644" s="1">
        <v>0</v>
      </c>
      <c r="F644" s="1">
        <v>0</v>
      </c>
      <c r="G644" s="2">
        <f t="shared" si="10"/>
        <v>1105368.6329000001</v>
      </c>
      <c r="H644" s="2">
        <f t="shared" si="11"/>
        <v>0.90000000002328306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2892048.15</v>
      </c>
      <c r="D645" s="1">
        <f>'PR-RAS'!E652</f>
        <v>321544.30999999994</v>
      </c>
      <c r="E645" s="1">
        <v>0</v>
      </c>
      <c r="F645" s="1">
        <v>0</v>
      </c>
      <c r="G645" s="2">
        <f t="shared" si="10"/>
        <v>2276628.0798799996</v>
      </c>
      <c r="H645" s="2">
        <f t="shared" si="11"/>
        <v>0.45999999984633178</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v>
      </c>
      <c r="D646" s="1">
        <f>'PR-RAS'!E653</f>
        <v>3</v>
      </c>
      <c r="E646" s="1">
        <v>0</v>
      </c>
      <c r="F646" s="1">
        <v>0</v>
      </c>
      <c r="G646" s="2">
        <f t="shared" si="10"/>
        <v>5.8049999999999997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9</v>
      </c>
      <c r="D647" s="1">
        <f>'PR-RAS'!E654</f>
        <v>11</v>
      </c>
      <c r="E647" s="1">
        <v>0</v>
      </c>
      <c r="F647" s="1">
        <v>0</v>
      </c>
      <c r="G647" s="2">
        <f t="shared" si="10"/>
        <v>20.026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3</v>
      </c>
      <c r="D648" s="1">
        <f>'PR-RAS'!E655</f>
        <v>3</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9</v>
      </c>
      <c r="D649" s="1">
        <f>'PR-RAS'!E656</f>
        <v>11</v>
      </c>
      <c r="E649" s="1">
        <v>0</v>
      </c>
      <c r="F649" s="1">
        <v>0</v>
      </c>
      <c r="G649" s="2">
        <f t="shared" si="10"/>
        <v>20.088000000000001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39.81</v>
      </c>
      <c r="D651" s="1">
        <f>'PR-RAS'!E658</f>
        <v>0</v>
      </c>
      <c r="E651" s="1">
        <v>0</v>
      </c>
      <c r="F651" s="1">
        <v>0</v>
      </c>
      <c r="G651" s="2">
        <f t="shared" si="10"/>
        <v>25.876500000000004</v>
      </c>
      <c r="H651" s="2">
        <f t="shared" si="11"/>
        <v>0.18999999999999773</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95901.48</v>
      </c>
      <c r="D654" s="1">
        <f>'PR-RAS'!E661</f>
        <v>143401.01999999999</v>
      </c>
      <c r="E654" s="1">
        <v>0</v>
      </c>
      <c r="F654" s="1">
        <v>0</v>
      </c>
      <c r="G654" s="2">
        <f t="shared" si="10"/>
        <v>249905.39855999997</v>
      </c>
      <c r="H654" s="2">
        <f t="shared" si="11"/>
        <v>0.49999999998544808</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1000</v>
      </c>
      <c r="E655" s="1">
        <v>0</v>
      </c>
      <c r="F655" s="1">
        <v>0</v>
      </c>
      <c r="G655" s="2">
        <f t="shared" si="10"/>
        <v>1308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108223.19</v>
      </c>
      <c r="D658" s="1">
        <f>'PR-RAS'!E665</f>
        <v>0</v>
      </c>
      <c r="E658" s="1">
        <v>0</v>
      </c>
      <c r="F658" s="1">
        <v>0</v>
      </c>
      <c r="G658" s="2">
        <f t="shared" si="10"/>
        <v>71102.635829999999</v>
      </c>
      <c r="H658" s="2">
        <f t="shared" si="11"/>
        <v>0.19000000000232831</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436.8</v>
      </c>
      <c r="D668" s="1">
        <f>'PR-RAS'!E675</f>
        <v>1116</v>
      </c>
      <c r="E668" s="1">
        <v>0</v>
      </c>
      <c r="F668" s="1">
        <v>0</v>
      </c>
      <c r="G668" s="2">
        <f t="shared" si="10"/>
        <v>1780.0896000000002</v>
      </c>
      <c r="H668" s="2">
        <f t="shared" si="11"/>
        <v>0.19999999999998863</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6787.61</v>
      </c>
      <c r="D669" s="1">
        <f>'PR-RAS'!E676</f>
        <v>14597.28</v>
      </c>
      <c r="E669" s="1">
        <v>0</v>
      </c>
      <c r="F669" s="1">
        <v>0</v>
      </c>
      <c r="G669" s="2">
        <f t="shared" si="10"/>
        <v>24036.08956</v>
      </c>
      <c r="H669" s="2">
        <f t="shared" si="11"/>
        <v>0.67000000000098225</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25805.21</v>
      </c>
      <c r="D703" s="1">
        <f>'PR-RAS'!E710</f>
        <v>38993.760000000002</v>
      </c>
      <c r="E703" s="1">
        <v>0</v>
      </c>
      <c r="F703" s="1">
        <v>0</v>
      </c>
      <c r="G703" s="2">
        <f t="shared" si="10"/>
        <v>72862.496460000009</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1697.96</v>
      </c>
      <c r="D711" s="1">
        <f>'PR-RAS'!E718</f>
        <v>2428.48</v>
      </c>
      <c r="E711" s="1">
        <v>0</v>
      </c>
      <c r="F711" s="1">
        <v>0</v>
      </c>
      <c r="G711" s="2">
        <f t="shared" si="10"/>
        <v>4653.9931999999999</v>
      </c>
      <c r="H711" s="2">
        <f t="shared" si="11"/>
        <v>0.51999999999998181</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87.6</v>
      </c>
      <c r="D713" s="1">
        <f>'PR-RAS'!E720</f>
        <v>164.5</v>
      </c>
      <c r="E713" s="1">
        <v>0</v>
      </c>
      <c r="F713" s="1">
        <v>0</v>
      </c>
      <c r="G713" s="2">
        <f t="shared" si="10"/>
        <v>296.61919999999998</v>
      </c>
      <c r="H713" s="2">
        <f t="shared" si="11"/>
        <v>0.90000000000000568</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1052.47</v>
      </c>
      <c r="D718" s="1">
        <f>'PR-RAS'!E725</f>
        <v>980.84</v>
      </c>
      <c r="E718" s="1">
        <v>0</v>
      </c>
      <c r="F718" s="1">
        <v>0</v>
      </c>
      <c r="G718" s="2">
        <f t="shared" si="10"/>
        <v>2161.1455500000002</v>
      </c>
      <c r="H718" s="2">
        <f t="shared" si="11"/>
        <v>0.62999999999999545</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558.42999999999995</v>
      </c>
      <c r="D719" s="1">
        <f>'PR-RAS'!E726</f>
        <v>0</v>
      </c>
      <c r="E719" s="1">
        <v>0</v>
      </c>
      <c r="F719" s="1">
        <v>0</v>
      </c>
      <c r="G719" s="2">
        <f t="shared" si="10"/>
        <v>400.95273999999995</v>
      </c>
      <c r="H719" s="2">
        <f t="shared" si="11"/>
        <v>0.42999999999994998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782.85</v>
      </c>
      <c r="D732" s="1">
        <f>'PR-RAS'!E739</f>
        <v>0</v>
      </c>
      <c r="E732" s="1">
        <v>0</v>
      </c>
      <c r="F732" s="1">
        <v>0</v>
      </c>
      <c r="G732" s="2">
        <f t="shared" si="10"/>
        <v>572.26335000000006</v>
      </c>
      <c r="H732" s="2">
        <f t="shared" si="11"/>
        <v>0.14999999999997726</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1382.67</v>
      </c>
      <c r="D735" s="1">
        <f>'PR-RAS'!E742</f>
        <v>1381.42</v>
      </c>
      <c r="E735" s="1">
        <v>0</v>
      </c>
      <c r="F735" s="1">
        <v>0</v>
      </c>
      <c r="G735" s="2">
        <f t="shared" si="10"/>
        <v>3042.8043400000001</v>
      </c>
      <c r="H735" s="2">
        <f t="shared" si="11"/>
        <v>0.75</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328.78</v>
      </c>
      <c r="D753" s="1">
        <f>'PR-RAS'!E760</f>
        <v>272.86</v>
      </c>
      <c r="E753" s="1">
        <v>0</v>
      </c>
      <c r="F753" s="1">
        <v>0</v>
      </c>
      <c r="G753" s="2">
        <f t="shared" si="10"/>
        <v>657.62400000000002</v>
      </c>
      <c r="H753" s="2">
        <f t="shared" si="11"/>
        <v>0.36000000000001364</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2039.6</v>
      </c>
      <c r="D809" s="1">
        <f>'PR-RAS'!E816</f>
        <v>16914.990000000002</v>
      </c>
      <c r="E809" s="1">
        <v>0</v>
      </c>
      <c r="F809" s="1">
        <v>0</v>
      </c>
      <c r="G809" s="2">
        <f t="shared" si="10"/>
        <v>28982.620640000005</v>
      </c>
      <c r="H809" s="2">
        <f t="shared" si="11"/>
        <v>0.40999999999849024</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16941.36</v>
      </c>
      <c r="D812" s="1">
        <f>'PR-RAS'!E819</f>
        <v>5630</v>
      </c>
      <c r="E812" s="1">
        <v>0</v>
      </c>
      <c r="F812" s="1">
        <v>0</v>
      </c>
      <c r="G812" s="2">
        <f t="shared" si="18"/>
        <v>22871.302960000001</v>
      </c>
      <c r="H812" s="2">
        <f t="shared" si="19"/>
        <v>0.36000000000058208</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16760.88</v>
      </c>
      <c r="D961" s="1">
        <f>'PR-RAS'!E968</f>
        <v>0</v>
      </c>
      <c r="E961" s="1">
        <v>0</v>
      </c>
      <c r="F961" s="1">
        <v>0</v>
      </c>
      <c r="G961" s="2">
        <f t="shared" si="18"/>
        <v>16090.444800000001</v>
      </c>
      <c r="H961" s="2">
        <f t="shared" si="19"/>
        <v>0.11999999999898137</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241619.61</v>
      </c>
      <c r="D1480" s="6"/>
      <c r="E1480" s="6">
        <v>0</v>
      </c>
      <c r="F1480" s="6">
        <v>0</v>
      </c>
      <c r="G1480" s="7">
        <f t="shared" ref="G1480:G1580" si="34">B1480/1000*C1480</f>
        <v>241.61960999999999</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642831.97</v>
      </c>
      <c r="D1481" s="1">
        <v>0</v>
      </c>
      <c r="E1481" s="1">
        <v>0</v>
      </c>
      <c r="F1481" s="1">
        <v>0</v>
      </c>
      <c r="G1481" s="2">
        <f t="shared" si="34"/>
        <v>1285.6639399999999</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359665.87999999995</v>
      </c>
      <c r="D1483" s="1">
        <v>0</v>
      </c>
      <c r="E1483" s="1">
        <v>0</v>
      </c>
      <c r="F1483" s="1">
        <v>0</v>
      </c>
      <c r="G1483" s="2">
        <f t="shared" si="34"/>
        <v>1438.6635199999998</v>
      </c>
      <c r="H1483" s="2">
        <f t="shared" si="35"/>
        <v>0.12000000005355105</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155784.54999999999</v>
      </c>
      <c r="D1484" s="1">
        <v>0</v>
      </c>
      <c r="E1484" s="1">
        <v>0</v>
      </c>
      <c r="F1484" s="1">
        <v>0</v>
      </c>
      <c r="G1484" s="2">
        <f t="shared" si="34"/>
        <v>778.92274999999995</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172625.88</v>
      </c>
      <c r="D1485" s="1">
        <v>0</v>
      </c>
      <c r="E1485" s="1">
        <v>0</v>
      </c>
      <c r="F1485" s="1">
        <v>0</v>
      </c>
      <c r="G1485" s="2">
        <f t="shared" si="34"/>
        <v>1035.7552800000001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6366.92</v>
      </c>
      <c r="D1486" s="1">
        <v>0</v>
      </c>
      <c r="E1486" s="1">
        <v>0</v>
      </c>
      <c r="F1486" s="1">
        <v>0</v>
      </c>
      <c r="G1486" s="2">
        <f t="shared" si="34"/>
        <v>44.568440000000002</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272.86</v>
      </c>
      <c r="D1487" s="1">
        <v>0</v>
      </c>
      <c r="E1487" s="1">
        <v>0</v>
      </c>
      <c r="F1487" s="1">
        <v>0</v>
      </c>
      <c r="G1487" s="2">
        <f t="shared" si="34"/>
        <v>2.1828800000000004</v>
      </c>
      <c r="H1487" s="2">
        <f t="shared" si="35"/>
        <v>0.13999999999998636</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22446.04</v>
      </c>
      <c r="D1489" s="1">
        <v>0</v>
      </c>
      <c r="E1489" s="1">
        <v>0</v>
      </c>
      <c r="F1489" s="1">
        <v>0</v>
      </c>
      <c r="G1489" s="2">
        <f t="shared" si="34"/>
        <v>224.46040000000002</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2169.63</v>
      </c>
      <c r="D1491" s="1">
        <v>0</v>
      </c>
      <c r="E1491" s="1">
        <v>0</v>
      </c>
      <c r="F1491" s="1">
        <v>0</v>
      </c>
      <c r="G1491" s="2">
        <f t="shared" si="34"/>
        <v>26.03556</v>
      </c>
      <c r="H1491" s="2">
        <f t="shared" si="35"/>
        <v>0.36999999999989086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283166.09000000003</v>
      </c>
      <c r="D1492" s="1">
        <v>0</v>
      </c>
      <c r="E1492" s="1">
        <v>0</v>
      </c>
      <c r="F1492" s="1">
        <v>0</v>
      </c>
      <c r="G1492" s="2">
        <f t="shared" si="34"/>
        <v>3681.1591700000004</v>
      </c>
      <c r="H1492" s="2">
        <f t="shared" si="35"/>
        <v>9.0000000025611371E-2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634154.73</v>
      </c>
      <c r="D1499" s="1">
        <v>0</v>
      </c>
      <c r="E1499" s="1">
        <v>0</v>
      </c>
      <c r="F1499" s="1">
        <v>0</v>
      </c>
      <c r="G1499" s="2">
        <f t="shared" si="34"/>
        <v>12683.0946</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366661.62</v>
      </c>
      <c r="D1501" s="1">
        <v>0</v>
      </c>
      <c r="E1501" s="1">
        <v>0</v>
      </c>
      <c r="F1501" s="1">
        <v>0</v>
      </c>
      <c r="G1501" s="2">
        <f t="shared" si="34"/>
        <v>8066.5556399999996</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147175.81</v>
      </c>
      <c r="D1502" s="1">
        <v>0</v>
      </c>
      <c r="E1502" s="1">
        <v>0</v>
      </c>
      <c r="F1502" s="1">
        <v>0</v>
      </c>
      <c r="G1502" s="2">
        <f t="shared" si="34"/>
        <v>3385.0436299999997</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185556.07</v>
      </c>
      <c r="D1503" s="1">
        <v>0</v>
      </c>
      <c r="E1503" s="1">
        <v>0</v>
      </c>
      <c r="F1503" s="1">
        <v>0</v>
      </c>
      <c r="G1503" s="2">
        <f t="shared" si="34"/>
        <v>4453.3456800000004</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6632.98</v>
      </c>
      <c r="D1504" s="1">
        <v>0</v>
      </c>
      <c r="E1504" s="1">
        <v>0</v>
      </c>
      <c r="F1504" s="1">
        <v>0</v>
      </c>
      <c r="G1504" s="2">
        <f t="shared" si="34"/>
        <v>165.8245</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564.36</v>
      </c>
      <c r="D1505" s="1">
        <v>0</v>
      </c>
      <c r="E1505" s="1">
        <v>0</v>
      </c>
      <c r="F1505" s="1">
        <v>0</v>
      </c>
      <c r="G1505" s="2">
        <f t="shared" si="34"/>
        <v>14.673359999999999</v>
      </c>
      <c r="H1505" s="2">
        <f t="shared" si="35"/>
        <v>0.36000000000001364</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24456.09</v>
      </c>
      <c r="D1507" s="1">
        <v>0</v>
      </c>
      <c r="E1507" s="1">
        <v>0</v>
      </c>
      <c r="F1507" s="1">
        <v>0</v>
      </c>
      <c r="G1507" s="2">
        <f t="shared" si="34"/>
        <v>684.77052000000003</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2276.31</v>
      </c>
      <c r="D1509" s="1">
        <v>0</v>
      </c>
      <c r="E1509" s="1">
        <v>0</v>
      </c>
      <c r="F1509" s="1">
        <v>0</v>
      </c>
      <c r="G1509" s="2">
        <f t="shared" si="34"/>
        <v>68.289299999999997</v>
      </c>
      <c r="H1509" s="2">
        <f t="shared" si="35"/>
        <v>0.30999999999994543</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257175.09</v>
      </c>
      <c r="D1510" s="1">
        <v>0</v>
      </c>
      <c r="E1510" s="1">
        <v>0</v>
      </c>
      <c r="F1510" s="1">
        <v>0</v>
      </c>
      <c r="G1510" s="2">
        <f t="shared" si="34"/>
        <v>7972.4277899999997</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10318.02</v>
      </c>
      <c r="D1511" s="1">
        <v>0</v>
      </c>
      <c r="E1511" s="1">
        <v>0</v>
      </c>
      <c r="F1511" s="1">
        <v>0</v>
      </c>
      <c r="G1511" s="2">
        <f t="shared" si="34"/>
        <v>330.17664000000002</v>
      </c>
      <c r="H1511" s="2">
        <f t="shared" si="35"/>
        <v>2.0000000000436557E-2</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10318.02</v>
      </c>
      <c r="D1515" s="1">
        <v>0</v>
      </c>
      <c r="E1515" s="1">
        <v>0</v>
      </c>
      <c r="F1515" s="1">
        <v>0</v>
      </c>
      <c r="G1515" s="2">
        <f t="shared" si="34"/>
        <v>371.44871999999998</v>
      </c>
      <c r="H1515" s="2">
        <f t="shared" si="35"/>
        <v>2.0000000000436557E-2</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250296.84999999998</v>
      </c>
      <c r="D1517" s="1">
        <v>0</v>
      </c>
      <c r="E1517" s="1">
        <v>0</v>
      </c>
      <c r="F1517" s="1">
        <v>0</v>
      </c>
      <c r="G1517" s="2">
        <f t="shared" si="34"/>
        <v>9511.2802999999985</v>
      </c>
      <c r="H1517" s="2">
        <f t="shared" si="35"/>
        <v>0.15000000002328306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250296.85</v>
      </c>
      <c r="D1576" s="1">
        <v>0</v>
      </c>
      <c r="E1576" s="1">
        <v>0</v>
      </c>
      <c r="F1576" s="1">
        <v>0</v>
      </c>
      <c r="G1576" s="2">
        <f t="shared" si="34"/>
        <v>24278.794450000001</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44180.12</v>
      </c>
      <c r="D1578" s="1">
        <v>0</v>
      </c>
      <c r="E1578" s="1">
        <v>0</v>
      </c>
      <c r="F1578" s="1">
        <v>0</v>
      </c>
      <c r="G1578" s="2">
        <f t="shared" si="34"/>
        <v>4373.8318800000006</v>
      </c>
      <c r="H1578" s="2">
        <f t="shared" si="35"/>
        <v>0.12000000000261934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35868.5</v>
      </c>
      <c r="D1579" s="1">
        <v>0</v>
      </c>
      <c r="E1579" s="1">
        <v>0</v>
      </c>
      <c r="F1579" s="1">
        <v>0</v>
      </c>
      <c r="G1579" s="2">
        <f t="shared" si="34"/>
        <v>3586.8500000000004</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170248.23</v>
      </c>
      <c r="D1580" s="13">
        <v>0</v>
      </c>
      <c r="E1580" s="13">
        <v>0</v>
      </c>
      <c r="F1580" s="13">
        <v>0</v>
      </c>
      <c r="G1580" s="14">
        <f t="shared" si="34"/>
        <v>17195.071230000001</v>
      </c>
      <c r="H1580" s="14">
        <f t="shared" si="35"/>
        <v>0.23000000001047738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3318</v>
      </c>
      <c r="B1" s="378"/>
      <c r="C1" s="378"/>
    </row>
    <row r="2" spans="1:17" ht="33" customHeight="1">
      <c r="A2" s="379" t="s">
        <v>3319</v>
      </c>
      <c r="B2" s="380"/>
      <c r="C2" s="377"/>
      <c r="D2" s="4"/>
      <c r="E2" s="4"/>
      <c r="F2" s="4"/>
      <c r="G2" s="4"/>
      <c r="H2" s="4"/>
      <c r="I2" s="4"/>
      <c r="J2" s="4"/>
      <c r="K2" s="4"/>
      <c r="L2" s="4"/>
      <c r="M2" s="4"/>
      <c r="N2" s="4"/>
      <c r="O2" s="4"/>
      <c r="P2" s="4"/>
      <c r="Q2" s="4"/>
    </row>
    <row r="3" spans="1:17" ht="18.75" customHeight="1">
      <c r="A3" s="304" t="s">
        <v>3320</v>
      </c>
      <c r="B3" s="381"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5" t="s">
        <v>3402</v>
      </c>
      <c r="C46" s="377"/>
      <c r="D46" s="41"/>
      <c r="E46" s="4"/>
      <c r="F46" s="4"/>
      <c r="G46" s="4"/>
      <c r="H46" s="4"/>
      <c r="I46" s="4"/>
      <c r="J46" s="4"/>
      <c r="K46" s="4"/>
      <c r="L46" s="4"/>
      <c r="M46" s="4"/>
      <c r="N46" s="4"/>
      <c r="O46" s="4"/>
      <c r="P46" s="4"/>
      <c r="Q46" s="4"/>
    </row>
    <row r="47" spans="1:17" ht="66" hidden="1" customHeight="1">
      <c r="A47" s="46" t="s">
        <v>3403</v>
      </c>
      <c r="B47" s="386" t="s">
        <v>3404</v>
      </c>
      <c r="C47" s="386"/>
      <c r="D47" s="4"/>
      <c r="E47" s="4"/>
      <c r="F47" s="4"/>
      <c r="G47" s="4"/>
      <c r="H47" s="4"/>
      <c r="I47" s="4"/>
      <c r="J47" s="4"/>
      <c r="K47" s="4"/>
      <c r="L47" s="4"/>
      <c r="M47" s="4"/>
      <c r="N47" s="4"/>
      <c r="O47" s="4"/>
      <c r="P47" s="4"/>
      <c r="Q47" s="4"/>
    </row>
    <row r="48" spans="1:17" ht="123.75" customHeight="1">
      <c r="A48" s="267" t="s">
        <v>3405</v>
      </c>
      <c r="B48" s="384" t="s">
        <v>3406</v>
      </c>
      <c r="C48" s="383"/>
      <c r="D48" s="4"/>
      <c r="E48" s="4"/>
      <c r="F48" s="4"/>
      <c r="G48" s="4"/>
      <c r="H48" s="4"/>
      <c r="I48" s="4"/>
      <c r="J48" s="4"/>
      <c r="K48" s="4"/>
      <c r="L48" s="4"/>
      <c r="M48" s="4"/>
      <c r="N48" s="4"/>
      <c r="O48" s="4"/>
      <c r="P48" s="4"/>
      <c r="Q48" s="4"/>
    </row>
    <row r="49" spans="1:17" ht="34.5" customHeight="1">
      <c r="A49" s="267" t="s">
        <v>3407</v>
      </c>
      <c r="B49" s="382" t="s">
        <v>3408</v>
      </c>
      <c r="C49" s="383"/>
      <c r="D49" s="4"/>
      <c r="E49" s="4"/>
      <c r="F49" s="4"/>
      <c r="G49" s="4"/>
      <c r="H49" s="4"/>
      <c r="I49" s="4"/>
      <c r="J49" s="4"/>
      <c r="K49" s="4"/>
      <c r="L49" s="4"/>
      <c r="M49" s="4"/>
      <c r="N49" s="4"/>
      <c r="O49" s="4"/>
      <c r="P49" s="4"/>
      <c r="Q49" s="4"/>
    </row>
    <row r="50" spans="1:17" ht="34.5" customHeight="1">
      <c r="A50" s="267" t="s">
        <v>3409</v>
      </c>
      <c r="B50" s="382" t="s">
        <v>3410</v>
      </c>
      <c r="C50" s="383"/>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37695</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640871.64</v>
      </c>
      <c r="I16" s="170">
        <f>'PR-RAS'!E6</f>
        <v>604724.95000000007</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287760.49000000005</v>
      </c>
      <c r="I17" s="170">
        <f>'PR-RAS'!E151</f>
        <v>359353.73</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242164.91999999934</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726756.2300000001</v>
      </c>
      <c r="I19" s="171">
        <f>'PR-RAS'!E646</f>
        <v>0</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241619.61</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250296.84999999998</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250296.85</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636" workbookViewId="0">
      <selection activeCell="E646" sqref="E646"/>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640871.64</v>
      </c>
      <c r="E6" s="51">
        <f>E7+E44+E50+E82+E106+E124+E133+E139</f>
        <v>604724.95000000007</v>
      </c>
      <c r="F6" s="52">
        <f t="shared" ref="F6:F131" si="0">IF(D6&lt;&gt;0,IF(E6/D6&gt;=100,"&gt;&gt;100",E6/D6*100),"-")</f>
        <v>94.359761340039967</v>
      </c>
    </row>
    <row r="7" spans="1:25" ht="12.75" customHeight="1">
      <c r="A7" s="53">
        <v>61</v>
      </c>
      <c r="B7" s="294" t="s">
        <v>60</v>
      </c>
      <c r="C7" s="50" t="s">
        <v>61</v>
      </c>
      <c r="D7" s="51">
        <f t="shared" ref="D7:E7" si="1">D8+D17+D23+D29+D37+D40</f>
        <v>326851.69000000006</v>
      </c>
      <c r="E7" s="51">
        <f t="shared" si="1"/>
        <v>345291.73000000004</v>
      </c>
      <c r="F7" s="52">
        <f t="shared" si="0"/>
        <v>105.64171474836186</v>
      </c>
    </row>
    <row r="8" spans="1:25" ht="12.75" customHeight="1">
      <c r="A8" s="53">
        <v>611</v>
      </c>
      <c r="B8" s="85" t="s">
        <v>62</v>
      </c>
      <c r="C8" s="50" t="s">
        <v>63</v>
      </c>
      <c r="D8" s="51">
        <f t="shared" ref="D8:E8" si="2">SUM(D9:D14)-D15-D16</f>
        <v>311496.40000000002</v>
      </c>
      <c r="E8" s="51">
        <f t="shared" si="2"/>
        <v>327738.65000000002</v>
      </c>
      <c r="F8" s="52">
        <f t="shared" si="0"/>
        <v>105.21426571864072</v>
      </c>
    </row>
    <row r="9" spans="1:25" ht="12.75" customHeight="1">
      <c r="A9" s="53">
        <v>6111</v>
      </c>
      <c r="B9" s="85" t="s">
        <v>64</v>
      </c>
      <c r="C9" s="50" t="s">
        <v>65</v>
      </c>
      <c r="D9" s="242">
        <v>311496.40000000002</v>
      </c>
      <c r="E9" s="242">
        <v>394028.05</v>
      </c>
      <c r="F9" s="52">
        <f t="shared" si="0"/>
        <v>126.49521792226169</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66289.399999999994</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13793.77</v>
      </c>
      <c r="E23" s="51">
        <f t="shared" si="4"/>
        <v>17400.53</v>
      </c>
      <c r="F23" s="52">
        <f t="shared" si="0"/>
        <v>126.14774641015471</v>
      </c>
    </row>
    <row r="24" spans="1:6" ht="12.75" customHeight="1">
      <c r="A24" s="53">
        <v>6131</v>
      </c>
      <c r="B24" s="85" t="s">
        <v>94</v>
      </c>
      <c r="C24" s="50" t="s">
        <v>95</v>
      </c>
      <c r="D24" s="242">
        <v>11919.91</v>
      </c>
      <c r="E24" s="242">
        <v>9627.01</v>
      </c>
      <c r="F24" s="52">
        <f t="shared" si="0"/>
        <v>80.764116507591083</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1873.86</v>
      </c>
      <c r="E27" s="242">
        <v>7773.52</v>
      </c>
      <c r="F27" s="52">
        <f t="shared" si="0"/>
        <v>414.83995602659752</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1561.52</v>
      </c>
      <c r="E29" s="51">
        <f t="shared" si="5"/>
        <v>152.55000000000001</v>
      </c>
      <c r="F29" s="52">
        <f t="shared" si="0"/>
        <v>9.7693273220964194</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1561.52</v>
      </c>
      <c r="E31" s="242">
        <v>152.55000000000001</v>
      </c>
      <c r="F31" s="52">
        <f t="shared" si="0"/>
        <v>9.7693273220964194</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211349.08</v>
      </c>
      <c r="E50" s="51">
        <f>E51+E54+E59+E62+E65+E68+E71+E74+E77</f>
        <v>160114.29999999999</v>
      </c>
      <c r="F50" s="52">
        <f t="shared" si="0"/>
        <v>75.758219529510143</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204124.66999999998</v>
      </c>
      <c r="E59" s="51">
        <f t="shared" si="12"/>
        <v>144401.01999999999</v>
      </c>
      <c r="F59" s="52">
        <f t="shared" si="0"/>
        <v>70.741581603046811</v>
      </c>
    </row>
    <row r="60" spans="1:6" ht="24">
      <c r="A60" s="53">
        <v>6331</v>
      </c>
      <c r="B60" s="86" t="s">
        <v>166</v>
      </c>
      <c r="C60" s="50" t="s">
        <v>167</v>
      </c>
      <c r="D60" s="242">
        <v>95901.48</v>
      </c>
      <c r="E60" s="242">
        <v>144401.01999999999</v>
      </c>
      <c r="F60" s="52">
        <f t="shared" si="0"/>
        <v>150.57225394227493</v>
      </c>
    </row>
    <row r="61" spans="1:6" ht="24">
      <c r="A61" s="53">
        <v>6332</v>
      </c>
      <c r="B61" s="86" t="s">
        <v>168</v>
      </c>
      <c r="C61" s="50" t="s">
        <v>169</v>
      </c>
      <c r="D61" s="242">
        <v>108223.19</v>
      </c>
      <c r="E61" s="242">
        <v>0</v>
      </c>
      <c r="F61" s="52">
        <f t="shared" si="0"/>
        <v>0</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7224.41</v>
      </c>
      <c r="E68" s="51">
        <f t="shared" si="15"/>
        <v>15713.28</v>
      </c>
      <c r="F68" s="52">
        <f t="shared" si="0"/>
        <v>217.50260574912002</v>
      </c>
    </row>
    <row r="69" spans="1:6" ht="12.75" customHeight="1">
      <c r="A69" s="53" t="s">
        <v>184</v>
      </c>
      <c r="B69" s="85" t="s">
        <v>185</v>
      </c>
      <c r="C69" s="50" t="s">
        <v>184</v>
      </c>
      <c r="D69" s="242">
        <v>7224.41</v>
      </c>
      <c r="E69" s="242">
        <v>15713.28</v>
      </c>
      <c r="F69" s="52">
        <f t="shared" si="0"/>
        <v>217.50260574912002</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5866.88</v>
      </c>
      <c r="E82" s="51">
        <f t="shared" si="19"/>
        <v>4629.2699999999995</v>
      </c>
      <c r="F82" s="52">
        <f t="shared" si="0"/>
        <v>78.905142085742327</v>
      </c>
    </row>
    <row r="83" spans="1:6" ht="12.75" customHeight="1">
      <c r="A83" s="53">
        <v>641</v>
      </c>
      <c r="B83" s="85" t="s">
        <v>212</v>
      </c>
      <c r="C83" s="50" t="s">
        <v>213</v>
      </c>
      <c r="D83" s="51">
        <f t="shared" ref="D83:E83" si="20">SUM(D84:D90)</f>
        <v>0</v>
      </c>
      <c r="E83" s="51">
        <f t="shared" si="20"/>
        <v>56.73</v>
      </c>
      <c r="F83" s="52" t="str">
        <f t="shared" si="0"/>
        <v>-</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0</v>
      </c>
      <c r="E86" s="242">
        <v>56.73</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5866.88</v>
      </c>
      <c r="E91" s="51">
        <f t="shared" si="21"/>
        <v>4572.54</v>
      </c>
      <c r="F91" s="52">
        <f t="shared" si="0"/>
        <v>77.938188611323227</v>
      </c>
    </row>
    <row r="92" spans="1:6" ht="12.75" customHeight="1">
      <c r="A92" s="53">
        <v>6421</v>
      </c>
      <c r="B92" s="85" t="s">
        <v>230</v>
      </c>
      <c r="C92" s="50" t="s">
        <v>231</v>
      </c>
      <c r="D92" s="242">
        <v>729.98</v>
      </c>
      <c r="E92" s="242">
        <v>729.98</v>
      </c>
      <c r="F92" s="52">
        <f t="shared" si="0"/>
        <v>100</v>
      </c>
    </row>
    <row r="93" spans="1:6" ht="12.75" customHeight="1">
      <c r="A93" s="53">
        <v>6422</v>
      </c>
      <c r="B93" s="85" t="s">
        <v>232</v>
      </c>
      <c r="C93" s="50" t="s">
        <v>233</v>
      </c>
      <c r="D93" s="242">
        <v>4139.6899999999996</v>
      </c>
      <c r="E93" s="242">
        <v>3004.72</v>
      </c>
      <c r="F93" s="52">
        <f t="shared" si="0"/>
        <v>72.583212752645736</v>
      </c>
    </row>
    <row r="94" spans="1:6" ht="12.75" customHeight="1">
      <c r="A94" s="53">
        <v>6423</v>
      </c>
      <c r="B94" s="85" t="s">
        <v>234</v>
      </c>
      <c r="C94" s="50" t="s">
        <v>235</v>
      </c>
      <c r="D94" s="242">
        <v>0.64</v>
      </c>
      <c r="E94" s="242">
        <v>0.18</v>
      </c>
      <c r="F94" s="52">
        <f t="shared" si="0"/>
        <v>28.125</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996.57</v>
      </c>
      <c r="E97" s="242">
        <v>837.66</v>
      </c>
      <c r="F97" s="52">
        <f t="shared" si="0"/>
        <v>84.054306270507837</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89366.399999999994</v>
      </c>
      <c r="E106" s="51">
        <f t="shared" si="23"/>
        <v>89245.540000000008</v>
      </c>
      <c r="F106" s="52">
        <f t="shared" si="0"/>
        <v>99.864759014573721</v>
      </c>
    </row>
    <row r="107" spans="1:6" ht="12.75" customHeight="1">
      <c r="A107" s="53">
        <v>651</v>
      </c>
      <c r="B107" s="85" t="s">
        <v>260</v>
      </c>
      <c r="C107" s="50" t="s">
        <v>261</v>
      </c>
      <c r="D107" s="51">
        <f t="shared" ref="D107:E107" si="24">SUM(D108:D111)</f>
        <v>31718.59</v>
      </c>
      <c r="E107" s="51">
        <f t="shared" si="24"/>
        <v>23772.25</v>
      </c>
      <c r="F107" s="52">
        <f t="shared" si="0"/>
        <v>74.947373133547231</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31713.68</v>
      </c>
      <c r="E109" s="242">
        <v>23772.25</v>
      </c>
      <c r="F109" s="52">
        <f t="shared" si="0"/>
        <v>74.958976693969291</v>
      </c>
    </row>
    <row r="110" spans="1:6" ht="12.75" customHeight="1">
      <c r="A110" s="53">
        <v>6513</v>
      </c>
      <c r="B110" s="85" t="s">
        <v>266</v>
      </c>
      <c r="C110" s="50" t="s">
        <v>267</v>
      </c>
      <c r="D110" s="242">
        <v>4.91</v>
      </c>
      <c r="E110" s="242">
        <v>0</v>
      </c>
      <c r="F110" s="52">
        <f t="shared" si="0"/>
        <v>0</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31283.77</v>
      </c>
      <c r="E112" s="51">
        <f t="shared" si="25"/>
        <v>42896</v>
      </c>
      <c r="F112" s="52">
        <f t="shared" si="0"/>
        <v>137.11902369823073</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7.8</v>
      </c>
      <c r="E114" s="242">
        <v>123.2</v>
      </c>
      <c r="F114" s="52">
        <f t="shared" si="0"/>
        <v>1579.4871794871797</v>
      </c>
    </row>
    <row r="115" spans="1:6" ht="12.75" customHeight="1">
      <c r="A115" s="53">
        <v>6524</v>
      </c>
      <c r="B115" s="85" t="s">
        <v>276</v>
      </c>
      <c r="C115" s="50" t="s">
        <v>277</v>
      </c>
      <c r="D115" s="242">
        <v>40.97</v>
      </c>
      <c r="E115" s="242">
        <v>6.69</v>
      </c>
      <c r="F115" s="52">
        <f t="shared" si="0"/>
        <v>16.329021235050035</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31235</v>
      </c>
      <c r="E117" s="242">
        <v>42766.11</v>
      </c>
      <c r="F117" s="52">
        <f t="shared" si="0"/>
        <v>136.91727229069954</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26364.04</v>
      </c>
      <c r="E120" s="51">
        <f t="shared" si="26"/>
        <v>22577.29</v>
      </c>
      <c r="F120" s="52">
        <f t="shared" si="0"/>
        <v>85.636685424540389</v>
      </c>
    </row>
    <row r="121" spans="1:6" ht="12.75" customHeight="1">
      <c r="A121" s="53">
        <v>6531</v>
      </c>
      <c r="B121" s="85" t="s">
        <v>288</v>
      </c>
      <c r="C121" s="50" t="s">
        <v>289</v>
      </c>
      <c r="D121" s="242">
        <v>213.8</v>
      </c>
      <c r="E121" s="242">
        <v>0</v>
      </c>
      <c r="F121" s="52">
        <f t="shared" si="0"/>
        <v>0</v>
      </c>
    </row>
    <row r="122" spans="1:6" ht="12.75" customHeight="1">
      <c r="A122" s="53">
        <v>6532</v>
      </c>
      <c r="B122" s="85" t="s">
        <v>290</v>
      </c>
      <c r="C122" s="50" t="s">
        <v>291</v>
      </c>
      <c r="D122" s="242">
        <v>26150.240000000002</v>
      </c>
      <c r="E122" s="242">
        <v>22577.29</v>
      </c>
      <c r="F122" s="52">
        <f t="shared" si="0"/>
        <v>86.336836679127998</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7437.59</v>
      </c>
      <c r="E124" s="51">
        <f t="shared" si="27"/>
        <v>5444.11</v>
      </c>
      <c r="F124" s="52">
        <f t="shared" si="0"/>
        <v>73.197231899042563</v>
      </c>
    </row>
    <row r="125" spans="1:6" ht="12.75" customHeight="1">
      <c r="A125" s="53">
        <v>661</v>
      </c>
      <c r="B125" s="86" t="s">
        <v>296</v>
      </c>
      <c r="C125" s="50" t="s">
        <v>297</v>
      </c>
      <c r="D125" s="51">
        <f t="shared" ref="D125:E125" si="28">SUM(D126:D127)</f>
        <v>7437.59</v>
      </c>
      <c r="E125" s="51">
        <f t="shared" si="28"/>
        <v>5444.11</v>
      </c>
      <c r="F125" s="52">
        <f t="shared" si="0"/>
        <v>73.197231899042563</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7437.59</v>
      </c>
      <c r="E127" s="242">
        <v>5444.11</v>
      </c>
      <c r="F127" s="52">
        <f t="shared" si="0"/>
        <v>73.197231899042563</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287760.49000000005</v>
      </c>
      <c r="E151" s="51">
        <f t="shared" si="35"/>
        <v>359353.73</v>
      </c>
      <c r="F151" s="52">
        <f t="shared" si="31"/>
        <v>124.87945443795982</v>
      </c>
    </row>
    <row r="152" spans="1:6" ht="12.75" customHeight="1">
      <c r="A152" s="53">
        <v>31</v>
      </c>
      <c r="B152" s="85" t="s">
        <v>349</v>
      </c>
      <c r="C152" s="50" t="s">
        <v>350</v>
      </c>
      <c r="D152" s="51">
        <f t="shared" ref="D152:E152" si="36">D153+D158+D159</f>
        <v>112172.89000000001</v>
      </c>
      <c r="E152" s="51">
        <f t="shared" si="36"/>
        <v>156385.45000000001</v>
      </c>
      <c r="F152" s="52">
        <f t="shared" si="31"/>
        <v>139.41465714220254</v>
      </c>
    </row>
    <row r="153" spans="1:6" ht="12.75" customHeight="1">
      <c r="A153" s="53">
        <v>311</v>
      </c>
      <c r="B153" s="85" t="s">
        <v>351</v>
      </c>
      <c r="C153" s="50" t="s">
        <v>352</v>
      </c>
      <c r="D153" s="51">
        <f t="shared" ref="D153:E153" si="37">SUM(D154:D157)</f>
        <v>92362.63</v>
      </c>
      <c r="E153" s="51">
        <f t="shared" si="37"/>
        <v>121623.51</v>
      </c>
      <c r="F153" s="52">
        <f t="shared" si="31"/>
        <v>131.68043179368107</v>
      </c>
    </row>
    <row r="154" spans="1:6" ht="12.75" customHeight="1">
      <c r="A154" s="53">
        <v>3111</v>
      </c>
      <c r="B154" s="85" t="s">
        <v>353</v>
      </c>
      <c r="C154" s="50" t="s">
        <v>354</v>
      </c>
      <c r="D154" s="242">
        <v>92362.63</v>
      </c>
      <c r="E154" s="242">
        <v>121623.51</v>
      </c>
      <c r="F154" s="52">
        <f t="shared" si="31"/>
        <v>131.68043179368107</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5921.24</v>
      </c>
      <c r="E158" s="242">
        <v>8046.13</v>
      </c>
      <c r="F158" s="52">
        <f t="shared" si="31"/>
        <v>135.88589552188392</v>
      </c>
    </row>
    <row r="159" spans="1:6" ht="12.75" customHeight="1">
      <c r="A159" s="53">
        <v>313</v>
      </c>
      <c r="B159" s="85" t="s">
        <v>363</v>
      </c>
      <c r="C159" s="50" t="s">
        <v>364</v>
      </c>
      <c r="D159" s="51">
        <f t="shared" ref="D159:E159" si="38">SUM(D160:D162)</f>
        <v>13889.02</v>
      </c>
      <c r="E159" s="51">
        <f t="shared" si="38"/>
        <v>26715.809999999998</v>
      </c>
      <c r="F159" s="52">
        <f t="shared" si="31"/>
        <v>192.35201619696707</v>
      </c>
    </row>
    <row r="160" spans="1:6" ht="12.75" customHeight="1">
      <c r="A160" s="53">
        <v>3131</v>
      </c>
      <c r="B160" s="85" t="s">
        <v>142</v>
      </c>
      <c r="C160" s="50" t="s">
        <v>365</v>
      </c>
      <c r="D160" s="242">
        <v>0</v>
      </c>
      <c r="E160" s="242">
        <v>9948.4699999999993</v>
      </c>
      <c r="F160" s="52" t="str">
        <f t="shared" si="31"/>
        <v>-</v>
      </c>
    </row>
    <row r="161" spans="1:6" ht="12.75" customHeight="1">
      <c r="A161" s="53">
        <v>3132</v>
      </c>
      <c r="B161" s="85" t="s">
        <v>366</v>
      </c>
      <c r="C161" s="50" t="s">
        <v>367</v>
      </c>
      <c r="D161" s="242">
        <v>13889.02</v>
      </c>
      <c r="E161" s="242">
        <v>16767.34</v>
      </c>
      <c r="F161" s="52">
        <f t="shared" si="31"/>
        <v>120.723708368193</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115592.21000000002</v>
      </c>
      <c r="E163" s="51">
        <f t="shared" si="39"/>
        <v>131129.01</v>
      </c>
      <c r="F163" s="52">
        <f t="shared" si="31"/>
        <v>113.44104416724967</v>
      </c>
    </row>
    <row r="164" spans="1:6" ht="12.75" customHeight="1">
      <c r="A164" s="53">
        <v>321</v>
      </c>
      <c r="B164" s="85" t="s">
        <v>372</v>
      </c>
      <c r="C164" s="50" t="s">
        <v>373</v>
      </c>
      <c r="D164" s="51">
        <f t="shared" ref="D164:E164" si="40">SUM(D165:D168)</f>
        <v>3607.79</v>
      </c>
      <c r="E164" s="51">
        <f t="shared" si="40"/>
        <v>4816.7300000000005</v>
      </c>
      <c r="F164" s="52">
        <f t="shared" si="31"/>
        <v>133.50915657507784</v>
      </c>
    </row>
    <row r="165" spans="1:6" ht="12.75" customHeight="1">
      <c r="A165" s="53">
        <v>3211</v>
      </c>
      <c r="B165" s="85" t="s">
        <v>374</v>
      </c>
      <c r="C165" s="50" t="s">
        <v>375</v>
      </c>
      <c r="D165" s="242">
        <v>0</v>
      </c>
      <c r="E165" s="242">
        <v>0</v>
      </c>
      <c r="F165" s="52" t="str">
        <f t="shared" si="31"/>
        <v>-</v>
      </c>
    </row>
    <row r="166" spans="1:6" ht="12.75" customHeight="1">
      <c r="A166" s="53">
        <v>3212</v>
      </c>
      <c r="B166" s="85" t="s">
        <v>376</v>
      </c>
      <c r="C166" s="50" t="s">
        <v>377</v>
      </c>
      <c r="D166" s="242">
        <v>1697.96</v>
      </c>
      <c r="E166" s="242">
        <v>3150.17</v>
      </c>
      <c r="F166" s="52">
        <f t="shared" si="31"/>
        <v>185.52674974675494</v>
      </c>
    </row>
    <row r="167" spans="1:6" ht="12.75" customHeight="1">
      <c r="A167" s="53">
        <v>3213</v>
      </c>
      <c r="B167" s="85" t="s">
        <v>378</v>
      </c>
      <c r="C167" s="50" t="s">
        <v>379</v>
      </c>
      <c r="D167" s="242">
        <v>489</v>
      </c>
      <c r="E167" s="242">
        <v>837.46</v>
      </c>
      <c r="F167" s="52">
        <f t="shared" si="31"/>
        <v>171.25971370143148</v>
      </c>
    </row>
    <row r="168" spans="1:6" ht="12.75" customHeight="1">
      <c r="A168" s="53">
        <v>3214</v>
      </c>
      <c r="B168" s="85" t="s">
        <v>380</v>
      </c>
      <c r="C168" s="50" t="s">
        <v>381</v>
      </c>
      <c r="D168" s="242">
        <v>1420.83</v>
      </c>
      <c r="E168" s="242">
        <v>829.1</v>
      </c>
      <c r="F168" s="52">
        <f t="shared" si="31"/>
        <v>58.353216077926284</v>
      </c>
    </row>
    <row r="169" spans="1:6" ht="12.75" customHeight="1">
      <c r="A169" s="53">
        <v>322</v>
      </c>
      <c r="B169" s="85" t="s">
        <v>382</v>
      </c>
      <c r="C169" s="50" t="s">
        <v>383</v>
      </c>
      <c r="D169" s="51">
        <f t="shared" ref="D169:E169" si="41">SUM(D170:D176)</f>
        <v>36547.060000000005</v>
      </c>
      <c r="E169" s="51">
        <f t="shared" si="41"/>
        <v>36357.319999999992</v>
      </c>
      <c r="F169" s="52">
        <f t="shared" si="31"/>
        <v>99.480833752427657</v>
      </c>
    </row>
    <row r="170" spans="1:6" ht="12.75" customHeight="1">
      <c r="A170" s="53">
        <v>3221</v>
      </c>
      <c r="B170" s="85" t="s">
        <v>384</v>
      </c>
      <c r="C170" s="50" t="s">
        <v>385</v>
      </c>
      <c r="D170" s="242">
        <v>6918.88</v>
      </c>
      <c r="E170" s="242">
        <v>6969.33</v>
      </c>
      <c r="F170" s="52">
        <f t="shared" si="31"/>
        <v>100.72916425779894</v>
      </c>
    </row>
    <row r="171" spans="1:6" ht="12.75" customHeight="1">
      <c r="A171" s="53">
        <v>3222</v>
      </c>
      <c r="B171" s="85" t="s">
        <v>386</v>
      </c>
      <c r="C171" s="50" t="s">
        <v>387</v>
      </c>
      <c r="D171" s="242">
        <v>6870.4</v>
      </c>
      <c r="E171" s="242">
        <v>8974.41</v>
      </c>
      <c r="F171" s="52">
        <f t="shared" si="31"/>
        <v>130.62427224033536</v>
      </c>
    </row>
    <row r="172" spans="1:6" ht="12.75" customHeight="1">
      <c r="A172" s="53">
        <v>3223</v>
      </c>
      <c r="B172" s="85" t="s">
        <v>388</v>
      </c>
      <c r="C172" s="50" t="s">
        <v>389</v>
      </c>
      <c r="D172" s="242">
        <v>19818.990000000002</v>
      </c>
      <c r="E172" s="242">
        <v>9103.82</v>
      </c>
      <c r="F172" s="52">
        <f t="shared" si="31"/>
        <v>45.934833207948536</v>
      </c>
    </row>
    <row r="173" spans="1:6" ht="12.75" customHeight="1">
      <c r="A173" s="53">
        <v>3224</v>
      </c>
      <c r="B173" s="85" t="s">
        <v>390</v>
      </c>
      <c r="C173" s="50" t="s">
        <v>391</v>
      </c>
      <c r="D173" s="242">
        <v>1745.99</v>
      </c>
      <c r="E173" s="242">
        <v>7549.25</v>
      </c>
      <c r="F173" s="52">
        <f t="shared" si="31"/>
        <v>432.37647409206244</v>
      </c>
    </row>
    <row r="174" spans="1:6" ht="12.75" customHeight="1">
      <c r="A174" s="53">
        <v>3225</v>
      </c>
      <c r="B174" s="85" t="s">
        <v>392</v>
      </c>
      <c r="C174" s="50" t="s">
        <v>393</v>
      </c>
      <c r="D174" s="242">
        <v>1192.8</v>
      </c>
      <c r="E174" s="242">
        <v>3681.95</v>
      </c>
      <c r="F174" s="52">
        <f t="shared" si="31"/>
        <v>308.68125419181757</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78.56</v>
      </c>
      <c r="F176" s="52" t="str">
        <f t="shared" si="31"/>
        <v>-</v>
      </c>
    </row>
    <row r="177" spans="1:6" ht="12.75" customHeight="1">
      <c r="A177" s="53">
        <v>323</v>
      </c>
      <c r="B177" s="85" t="s">
        <v>398</v>
      </c>
      <c r="C177" s="50" t="s">
        <v>399</v>
      </c>
      <c r="D177" s="51">
        <f t="shared" ref="D177:E177" si="42">SUM(D178:D186)</f>
        <v>59020.32</v>
      </c>
      <c r="E177" s="51">
        <f t="shared" si="42"/>
        <v>66140.390000000014</v>
      </c>
      <c r="F177" s="52">
        <f t="shared" si="31"/>
        <v>112.06376041336274</v>
      </c>
    </row>
    <row r="178" spans="1:6" ht="12.75" customHeight="1">
      <c r="A178" s="53">
        <v>3231</v>
      </c>
      <c r="B178" s="85" t="s">
        <v>400</v>
      </c>
      <c r="C178" s="50" t="s">
        <v>401</v>
      </c>
      <c r="D178" s="242">
        <v>4172.43</v>
      </c>
      <c r="E178" s="242">
        <v>4014.17</v>
      </c>
      <c r="F178" s="52">
        <f t="shared" si="31"/>
        <v>96.207006468652551</v>
      </c>
    </row>
    <row r="179" spans="1:6" ht="12.75" customHeight="1">
      <c r="A179" s="53">
        <v>3232</v>
      </c>
      <c r="B179" s="85" t="s">
        <v>402</v>
      </c>
      <c r="C179" s="50" t="s">
        <v>403</v>
      </c>
      <c r="D179" s="242">
        <v>13018.06</v>
      </c>
      <c r="E179" s="242">
        <v>16150.58</v>
      </c>
      <c r="F179" s="52">
        <f t="shared" si="31"/>
        <v>124.06287880068152</v>
      </c>
    </row>
    <row r="180" spans="1:6" ht="12.75" customHeight="1">
      <c r="A180" s="53">
        <v>3233</v>
      </c>
      <c r="B180" s="85" t="s">
        <v>404</v>
      </c>
      <c r="C180" s="50" t="s">
        <v>405</v>
      </c>
      <c r="D180" s="242">
        <v>3256.43</v>
      </c>
      <c r="E180" s="242">
        <v>4464.6400000000003</v>
      </c>
      <c r="F180" s="52">
        <f t="shared" si="31"/>
        <v>137.10228686015057</v>
      </c>
    </row>
    <row r="181" spans="1:6" ht="12.75" customHeight="1">
      <c r="A181" s="53">
        <v>3234</v>
      </c>
      <c r="B181" s="85" t="s">
        <v>406</v>
      </c>
      <c r="C181" s="50" t="s">
        <v>407</v>
      </c>
      <c r="D181" s="242">
        <v>14818.69</v>
      </c>
      <c r="E181" s="242">
        <v>16168.78</v>
      </c>
      <c r="F181" s="52">
        <f t="shared" si="31"/>
        <v>109.11072436227494</v>
      </c>
    </row>
    <row r="182" spans="1:6" ht="12.75" customHeight="1">
      <c r="A182" s="53">
        <v>3235</v>
      </c>
      <c r="B182" s="85" t="s">
        <v>408</v>
      </c>
      <c r="C182" s="50" t="s">
        <v>409</v>
      </c>
      <c r="D182" s="242">
        <v>298.64999999999998</v>
      </c>
      <c r="E182" s="242">
        <v>580</v>
      </c>
      <c r="F182" s="52">
        <f t="shared" si="31"/>
        <v>194.20726603047046</v>
      </c>
    </row>
    <row r="183" spans="1:6" ht="12.75" customHeight="1">
      <c r="A183" s="53">
        <v>3236</v>
      </c>
      <c r="B183" s="85" t="s">
        <v>410</v>
      </c>
      <c r="C183" s="50" t="s">
        <v>411</v>
      </c>
      <c r="D183" s="242">
        <v>6298.83</v>
      </c>
      <c r="E183" s="242">
        <v>7096.27</v>
      </c>
      <c r="F183" s="52">
        <f t="shared" si="31"/>
        <v>112.66012894458177</v>
      </c>
    </row>
    <row r="184" spans="1:6" ht="12.75" customHeight="1">
      <c r="A184" s="53">
        <v>3237</v>
      </c>
      <c r="B184" s="85" t="s">
        <v>412</v>
      </c>
      <c r="C184" s="50" t="s">
        <v>413</v>
      </c>
      <c r="D184" s="242">
        <v>13364.1</v>
      </c>
      <c r="E184" s="242">
        <v>11746.77</v>
      </c>
      <c r="F184" s="52">
        <f t="shared" si="31"/>
        <v>87.897950479269085</v>
      </c>
    </row>
    <row r="185" spans="1:6" ht="12.75" customHeight="1">
      <c r="A185" s="53">
        <v>3238</v>
      </c>
      <c r="B185" s="85" t="s">
        <v>414</v>
      </c>
      <c r="C185" s="50" t="s">
        <v>415</v>
      </c>
      <c r="D185" s="242">
        <v>3793.13</v>
      </c>
      <c r="E185" s="242">
        <v>5372.18</v>
      </c>
      <c r="F185" s="52">
        <f t="shared" si="31"/>
        <v>141.62920859553984</v>
      </c>
    </row>
    <row r="186" spans="1:6" ht="12.75" customHeight="1">
      <c r="A186" s="53">
        <v>3239</v>
      </c>
      <c r="B186" s="85" t="s">
        <v>416</v>
      </c>
      <c r="C186" s="50" t="s">
        <v>417</v>
      </c>
      <c r="D186" s="242">
        <v>0</v>
      </c>
      <c r="E186" s="242">
        <v>547</v>
      </c>
      <c r="F186" s="52" t="str">
        <f t="shared" si="31"/>
        <v>-</v>
      </c>
    </row>
    <row r="187" spans="1:6" ht="12.75" customHeight="1">
      <c r="A187" s="53">
        <v>324</v>
      </c>
      <c r="B187" s="85" t="s">
        <v>418</v>
      </c>
      <c r="C187" s="50" t="s">
        <v>419</v>
      </c>
      <c r="D187" s="242">
        <v>3119.77</v>
      </c>
      <c r="E187" s="242">
        <v>2877.36</v>
      </c>
      <c r="F187" s="52">
        <f t="shared" si="31"/>
        <v>92.229875920340291</v>
      </c>
    </row>
    <row r="188" spans="1:6" ht="12.75" customHeight="1">
      <c r="A188" s="53">
        <v>329</v>
      </c>
      <c r="B188" s="85" t="s">
        <v>420</v>
      </c>
      <c r="C188" s="50" t="s">
        <v>421</v>
      </c>
      <c r="D188" s="51">
        <f t="shared" ref="D188:E188" si="43">SUM(D189:D195)</f>
        <v>13297.27</v>
      </c>
      <c r="E188" s="51">
        <f t="shared" si="43"/>
        <v>20937.21</v>
      </c>
      <c r="F188" s="52">
        <f t="shared" si="31"/>
        <v>157.45495127947316</v>
      </c>
    </row>
    <row r="189" spans="1:6" ht="12.75" customHeight="1">
      <c r="A189" s="53">
        <v>3291</v>
      </c>
      <c r="B189" s="232" t="s">
        <v>422</v>
      </c>
      <c r="C189" s="50" t="s">
        <v>423</v>
      </c>
      <c r="D189" s="242">
        <v>1052.47</v>
      </c>
      <c r="E189" s="242">
        <v>980.94</v>
      </c>
      <c r="F189" s="52">
        <f t="shared" si="31"/>
        <v>93.203606753636677</v>
      </c>
    </row>
    <row r="190" spans="1:6" ht="12.75" customHeight="1">
      <c r="A190" s="53">
        <v>3292</v>
      </c>
      <c r="B190" s="85" t="s">
        <v>424</v>
      </c>
      <c r="C190" s="50" t="s">
        <v>425</v>
      </c>
      <c r="D190" s="242">
        <v>2177.12</v>
      </c>
      <c r="E190" s="242">
        <v>971.28</v>
      </c>
      <c r="F190" s="52">
        <f t="shared" si="31"/>
        <v>44.613066803850963</v>
      </c>
    </row>
    <row r="191" spans="1:6" ht="12.75" customHeight="1">
      <c r="A191" s="53">
        <v>3293</v>
      </c>
      <c r="B191" s="85" t="s">
        <v>426</v>
      </c>
      <c r="C191" s="50" t="s">
        <v>427</v>
      </c>
      <c r="D191" s="242">
        <v>3435.42</v>
      </c>
      <c r="E191" s="242">
        <v>2572.41</v>
      </c>
      <c r="F191" s="52">
        <f t="shared" si="31"/>
        <v>74.879054089456304</v>
      </c>
    </row>
    <row r="192" spans="1:6" ht="12.75" customHeight="1">
      <c r="A192" s="53">
        <v>3294</v>
      </c>
      <c r="B192" s="85" t="s">
        <v>428</v>
      </c>
      <c r="C192" s="50" t="s">
        <v>429</v>
      </c>
      <c r="D192" s="242">
        <v>0</v>
      </c>
      <c r="E192" s="242">
        <v>242.6</v>
      </c>
      <c r="F192" s="52" t="str">
        <f t="shared" si="31"/>
        <v>-</v>
      </c>
    </row>
    <row r="193" spans="1:6" ht="12.75" customHeight="1">
      <c r="A193" s="53">
        <v>3295</v>
      </c>
      <c r="B193" s="85" t="s">
        <v>430</v>
      </c>
      <c r="C193" s="50" t="s">
        <v>431</v>
      </c>
      <c r="D193" s="242">
        <v>82.95</v>
      </c>
      <c r="E193" s="242">
        <v>0</v>
      </c>
      <c r="F193" s="52">
        <f t="shared" si="31"/>
        <v>0</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6549.31</v>
      </c>
      <c r="E195" s="242">
        <v>16169.98</v>
      </c>
      <c r="F195" s="52">
        <f t="shared" si="31"/>
        <v>246.89593254861961</v>
      </c>
    </row>
    <row r="196" spans="1:6" ht="12.75" customHeight="1">
      <c r="A196" s="53">
        <v>34</v>
      </c>
      <c r="B196" s="232" t="s">
        <v>436</v>
      </c>
      <c r="C196" s="50" t="s">
        <v>437</v>
      </c>
      <c r="D196" s="51">
        <f t="shared" ref="D196:E196" si="44">D197+D202+D210</f>
        <v>8173.0400000000009</v>
      </c>
      <c r="E196" s="51">
        <f t="shared" si="44"/>
        <v>6366.92</v>
      </c>
      <c r="F196" s="52">
        <f t="shared" si="31"/>
        <v>77.901490754969998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2165.52</v>
      </c>
      <c r="E202" s="51">
        <f t="shared" si="46"/>
        <v>1381.42</v>
      </c>
      <c r="F202" s="52">
        <f t="shared" si="31"/>
        <v>63.791606634896013</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782.85</v>
      </c>
      <c r="E204" s="242">
        <v>0</v>
      </c>
      <c r="F204" s="52">
        <f t="shared" si="31"/>
        <v>0</v>
      </c>
    </row>
    <row r="205" spans="1:6" ht="24">
      <c r="A205" s="53">
        <v>3423</v>
      </c>
      <c r="B205" s="232" t="s">
        <v>454</v>
      </c>
      <c r="C205" s="50" t="s">
        <v>455</v>
      </c>
      <c r="D205" s="242">
        <v>1382.67</v>
      </c>
      <c r="E205" s="242">
        <v>1381.42</v>
      </c>
      <c r="F205" s="52">
        <f t="shared" si="31"/>
        <v>99.909595203483121</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6007.52</v>
      </c>
      <c r="E210" s="51">
        <f t="shared" si="47"/>
        <v>4985.5</v>
      </c>
      <c r="F210" s="52">
        <f t="shared" si="31"/>
        <v>82.987655471808665</v>
      </c>
    </row>
    <row r="211" spans="1:6" ht="12.75" customHeight="1">
      <c r="A211" s="53">
        <v>3431</v>
      </c>
      <c r="B211" s="232" t="s">
        <v>466</v>
      </c>
      <c r="C211" s="50" t="s">
        <v>467</v>
      </c>
      <c r="D211" s="242">
        <v>3075.66</v>
      </c>
      <c r="E211" s="242">
        <v>1329.03</v>
      </c>
      <c r="F211" s="52">
        <f t="shared" si="31"/>
        <v>43.211213203019838</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2931.86</v>
      </c>
      <c r="E214" s="242">
        <v>3656.47</v>
      </c>
      <c r="F214" s="52">
        <f t="shared" si="31"/>
        <v>124.71502732054054</v>
      </c>
    </row>
    <row r="215" spans="1:6" ht="12.75" customHeight="1">
      <c r="A215" s="53">
        <v>35</v>
      </c>
      <c r="B215" s="85" t="s">
        <v>474</v>
      </c>
      <c r="C215" s="50" t="s">
        <v>475</v>
      </c>
      <c r="D215" s="51">
        <f t="shared" ref="D215:E215" si="48">D216+D219+D223</f>
        <v>328.78</v>
      </c>
      <c r="E215" s="51">
        <f t="shared" si="48"/>
        <v>272.86</v>
      </c>
      <c r="F215" s="52">
        <f t="shared" si="31"/>
        <v>82.991666159742081</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328.78</v>
      </c>
      <c r="E219" s="51">
        <f t="shared" si="50"/>
        <v>272.86</v>
      </c>
      <c r="F219" s="52">
        <f t="shared" si="31"/>
        <v>82.991666159742081</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328.78</v>
      </c>
      <c r="E222" s="242">
        <v>272.86</v>
      </c>
      <c r="F222" s="52">
        <f t="shared" si="31"/>
        <v>82.991666159742081</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v>0</v>
      </c>
      <c r="F232" s="52" t="str">
        <f t="shared" si="52"/>
        <v>-</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18980.96</v>
      </c>
      <c r="E252" s="51">
        <f t="shared" si="63"/>
        <v>22544.99</v>
      </c>
      <c r="F252" s="52">
        <f t="shared" ref="F252:F258" si="64">IF(D252&lt;&gt;0,IF(E252/D252&gt;=100,"&gt;&gt;100",E252/D252*100),"-")</f>
        <v>118.77686903086042</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18980.96</v>
      </c>
      <c r="E259" s="51">
        <f t="shared" si="66"/>
        <v>22544.99</v>
      </c>
      <c r="F259" s="52">
        <f t="shared" ref="F259:F262" si="67">IF(D259&lt;&gt;0,IF(E259/D259&gt;=100,"&gt;&gt;100",E259/D259*100),"-")</f>
        <v>118.77686903086042</v>
      </c>
    </row>
    <row r="260" spans="1:6" ht="12.75" customHeight="1">
      <c r="A260" s="53">
        <v>3721</v>
      </c>
      <c r="B260" s="85" t="s">
        <v>560</v>
      </c>
      <c r="C260" s="50" t="s">
        <v>561</v>
      </c>
      <c r="D260" s="242">
        <v>18980.96</v>
      </c>
      <c r="E260" s="242">
        <v>22544.99</v>
      </c>
      <c r="F260" s="52">
        <f t="shared" si="67"/>
        <v>118.77686903086042</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32512.61</v>
      </c>
      <c r="E263" s="51">
        <f t="shared" si="68"/>
        <v>42654.5</v>
      </c>
      <c r="F263" s="52">
        <f t="shared" ref="F263:F267" si="69">IF(D263&lt;&gt;0,IF(E263/D263&gt;=100,"&gt;&gt;100",E263/D263*100),"-")</f>
        <v>131.19371222427236</v>
      </c>
    </row>
    <row r="264" spans="1:6" ht="12.75" customHeight="1">
      <c r="A264" s="53">
        <v>381</v>
      </c>
      <c r="B264" s="85" t="s">
        <v>568</v>
      </c>
      <c r="C264" s="50" t="s">
        <v>569</v>
      </c>
      <c r="D264" s="51">
        <f t="shared" ref="D264:E264" si="70">SUM(D265:D267)</f>
        <v>32512.61</v>
      </c>
      <c r="E264" s="51">
        <f t="shared" si="70"/>
        <v>42654.5</v>
      </c>
      <c r="F264" s="52">
        <f t="shared" si="69"/>
        <v>131.19371222427236</v>
      </c>
    </row>
    <row r="265" spans="1:6" ht="12.75" customHeight="1">
      <c r="A265" s="53">
        <v>3811</v>
      </c>
      <c r="B265" s="85" t="s">
        <v>570</v>
      </c>
      <c r="C265" s="50" t="s">
        <v>571</v>
      </c>
      <c r="D265" s="242">
        <v>32512.61</v>
      </c>
      <c r="E265" s="242">
        <v>42654.5</v>
      </c>
      <c r="F265" s="52">
        <f t="shared" si="69"/>
        <v>131.19371222427236</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287760.49000000005</v>
      </c>
      <c r="E289" s="51">
        <f t="shared" si="79"/>
        <v>359353.73</v>
      </c>
      <c r="F289" s="52">
        <f t="shared" si="76"/>
        <v>124.87945443795982</v>
      </c>
    </row>
    <row r="290" spans="1:6" ht="12.75" customHeight="1">
      <c r="A290" s="53" t="s">
        <v>609</v>
      </c>
      <c r="B290" s="85" t="s">
        <v>620</v>
      </c>
      <c r="C290" s="50" t="s">
        <v>621</v>
      </c>
      <c r="D290" s="51">
        <f>IF(D6&gt;=D289,D6-D289,0)</f>
        <v>353111.14999999997</v>
      </c>
      <c r="E290" s="51">
        <f>IF(E6&gt;=E289,E6-E289,0)</f>
        <v>245371.22000000009</v>
      </c>
      <c r="F290" s="52">
        <f t="shared" si="76"/>
        <v>69.488380641619528</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4890870.67</v>
      </c>
      <c r="E292" s="242">
        <v>6528702.8899999997</v>
      </c>
      <c r="F292" s="52">
        <f t="shared" si="76"/>
        <v>133.4875389375201</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1388.34</v>
      </c>
      <c r="E294" s="242">
        <v>24528.27</v>
      </c>
      <c r="F294" s="52">
        <f t="shared" si="76"/>
        <v>1766.7336531397211</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6211</v>
      </c>
      <c r="E298" s="51">
        <f t="shared" si="80"/>
        <v>0</v>
      </c>
      <c r="F298" s="52">
        <f t="shared" ref="F298:F418" si="81">IF(D298&lt;&gt;0,IF(E298/D298&gt;=100,"&gt;&gt;100",E298/D298*100),"-")</f>
        <v>0</v>
      </c>
    </row>
    <row r="299" spans="1:6" ht="12.75" customHeight="1">
      <c r="A299" s="53">
        <v>71</v>
      </c>
      <c r="B299" s="85" t="s">
        <v>637</v>
      </c>
      <c r="C299" s="50" t="s">
        <v>638</v>
      </c>
      <c r="D299" s="51">
        <f t="shared" ref="D299:E299" si="82">D300+D304</f>
        <v>6211</v>
      </c>
      <c r="E299" s="51">
        <f t="shared" si="82"/>
        <v>0</v>
      </c>
      <c r="F299" s="52">
        <f t="shared" si="81"/>
        <v>0</v>
      </c>
    </row>
    <row r="300" spans="1:6" ht="24">
      <c r="A300" s="53">
        <v>711</v>
      </c>
      <c r="B300" s="85" t="s">
        <v>639</v>
      </c>
      <c r="C300" s="50" t="s">
        <v>640</v>
      </c>
      <c r="D300" s="51">
        <f t="shared" ref="D300:E300" si="83">SUM(D301:D303)</f>
        <v>6211</v>
      </c>
      <c r="E300" s="51">
        <f t="shared" si="83"/>
        <v>0</v>
      </c>
      <c r="F300" s="52">
        <f t="shared" si="81"/>
        <v>0</v>
      </c>
    </row>
    <row r="301" spans="1:6" ht="12.75" customHeight="1">
      <c r="A301" s="53">
        <v>7111</v>
      </c>
      <c r="B301" s="85" t="s">
        <v>641</v>
      </c>
      <c r="C301" s="50" t="s">
        <v>642</v>
      </c>
      <c r="D301" s="242">
        <v>6211</v>
      </c>
      <c r="E301" s="242">
        <v>0</v>
      </c>
      <c r="F301" s="52">
        <f t="shared" si="81"/>
        <v>0</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1203253.3299999998</v>
      </c>
      <c r="E350" s="51">
        <f t="shared" si="95"/>
        <v>283166.08999999997</v>
      </c>
      <c r="F350" s="52">
        <f t="shared" si="81"/>
        <v>23.533372643980133</v>
      </c>
    </row>
    <row r="351" spans="1:6" ht="12.75" customHeight="1">
      <c r="A351" s="53">
        <v>41</v>
      </c>
      <c r="B351" s="85" t="s">
        <v>741</v>
      </c>
      <c r="C351" s="50" t="s">
        <v>742</v>
      </c>
      <c r="D351" s="51">
        <f t="shared" ref="D351:E351" si="96">D352+D356</f>
        <v>11558.91</v>
      </c>
      <c r="E351" s="51">
        <f t="shared" si="96"/>
        <v>49812.5</v>
      </c>
      <c r="F351" s="52">
        <f t="shared" si="81"/>
        <v>430.94461328966139</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11558.91</v>
      </c>
      <c r="E356" s="51">
        <f t="shared" si="98"/>
        <v>49812.5</v>
      </c>
      <c r="F356" s="52">
        <f t="shared" si="81"/>
        <v>430.94461328966139</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11558.91</v>
      </c>
      <c r="E362" s="242">
        <v>49812.5</v>
      </c>
      <c r="F362" s="52">
        <f t="shared" si="81"/>
        <v>430.94461328966139</v>
      </c>
    </row>
    <row r="363" spans="1:6" ht="24">
      <c r="A363" s="53">
        <v>42</v>
      </c>
      <c r="B363" s="232" t="s">
        <v>757</v>
      </c>
      <c r="C363" s="50" t="s">
        <v>758</v>
      </c>
      <c r="D363" s="51">
        <f t="shared" ref="D363:E363" si="99">D364+D369+D378+D383+D388+D391</f>
        <v>1191694.42</v>
      </c>
      <c r="E363" s="51">
        <f t="shared" si="99"/>
        <v>225157.34</v>
      </c>
      <c r="F363" s="52">
        <f t="shared" si="81"/>
        <v>18.893882208494357</v>
      </c>
    </row>
    <row r="364" spans="1:6" ht="12.75" customHeight="1">
      <c r="A364" s="53">
        <v>421</v>
      </c>
      <c r="B364" s="85" t="s">
        <v>759</v>
      </c>
      <c r="C364" s="50" t="s">
        <v>760</v>
      </c>
      <c r="D364" s="51">
        <f t="shared" ref="D364:E364" si="100">SUM(D365:D368)</f>
        <v>1187653.79</v>
      </c>
      <c r="E364" s="51">
        <f t="shared" si="100"/>
        <v>219820.62</v>
      </c>
      <c r="F364" s="52">
        <f t="shared" si="81"/>
        <v>18.508813077588883</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0</v>
      </c>
      <c r="E367" s="242">
        <v>162414.99</v>
      </c>
      <c r="F367" s="52" t="str">
        <f t="shared" si="81"/>
        <v>-</v>
      </c>
    </row>
    <row r="368" spans="1:6" ht="12.75" customHeight="1">
      <c r="A368" s="53">
        <v>4214</v>
      </c>
      <c r="B368" s="85" t="s">
        <v>671</v>
      </c>
      <c r="C368" s="50" t="s">
        <v>764</v>
      </c>
      <c r="D368" s="242">
        <v>1187653.79</v>
      </c>
      <c r="E368" s="242">
        <v>57405.63</v>
      </c>
      <c r="F368" s="52">
        <f t="shared" si="81"/>
        <v>4.8335323377362354</v>
      </c>
    </row>
    <row r="369" spans="1:6" ht="12.75" customHeight="1">
      <c r="A369" s="53">
        <v>422</v>
      </c>
      <c r="B369" s="85" t="s">
        <v>765</v>
      </c>
      <c r="C369" s="50" t="s">
        <v>766</v>
      </c>
      <c r="D369" s="51">
        <f t="shared" ref="D369:E369" si="101">SUM(D370:D377)</f>
        <v>1553.13</v>
      </c>
      <c r="E369" s="51">
        <f t="shared" si="101"/>
        <v>5336.72</v>
      </c>
      <c r="F369" s="52">
        <f t="shared" si="81"/>
        <v>343.61064431180904</v>
      </c>
    </row>
    <row r="370" spans="1:6" ht="12.75" customHeight="1">
      <c r="A370" s="53">
        <v>4221</v>
      </c>
      <c r="B370" s="85" t="s">
        <v>675</v>
      </c>
      <c r="C370" s="50" t="s">
        <v>767</v>
      </c>
      <c r="D370" s="242">
        <v>1553.13</v>
      </c>
      <c r="E370" s="242">
        <v>5336.72</v>
      </c>
      <c r="F370" s="52">
        <f t="shared" si="81"/>
        <v>343.61064431180904</v>
      </c>
    </row>
    <row r="371" spans="1:6" ht="12.75" customHeight="1">
      <c r="A371" s="53">
        <v>4222</v>
      </c>
      <c r="B371" s="85" t="s">
        <v>768</v>
      </c>
      <c r="C371" s="50" t="s">
        <v>769</v>
      </c>
      <c r="D371" s="242">
        <v>0</v>
      </c>
      <c r="E371" s="242">
        <v>0</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0</v>
      </c>
      <c r="E376" s="242">
        <v>0</v>
      </c>
      <c r="F376" s="52" t="str">
        <f t="shared" si="81"/>
        <v>-</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v>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2487.5</v>
      </c>
      <c r="E391" s="51">
        <f t="shared" si="105"/>
        <v>0</v>
      </c>
      <c r="F391" s="52">
        <f t="shared" si="81"/>
        <v>0</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2487.5</v>
      </c>
      <c r="E393" s="242">
        <v>0</v>
      </c>
      <c r="F393" s="52">
        <f t="shared" si="81"/>
        <v>0</v>
      </c>
    </row>
    <row r="394" spans="1:6" ht="12.75" customHeight="1">
      <c r="A394" s="53">
        <v>4263</v>
      </c>
      <c r="B394" s="85" t="s">
        <v>723</v>
      </c>
      <c r="C394" s="50" t="s">
        <v>798</v>
      </c>
      <c r="D394" s="242">
        <v>0</v>
      </c>
      <c r="E394" s="242">
        <v>0</v>
      </c>
      <c r="F394" s="52" t="str">
        <f t="shared" si="81"/>
        <v>-</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0</v>
      </c>
      <c r="E402" s="51">
        <f t="shared" si="109"/>
        <v>8196.25</v>
      </c>
      <c r="F402" s="52" t="str">
        <f t="shared" si="81"/>
        <v>-</v>
      </c>
    </row>
    <row r="403" spans="1:6" ht="12.75" customHeight="1">
      <c r="A403" s="53">
        <v>451</v>
      </c>
      <c r="B403" s="85" t="s">
        <v>812</v>
      </c>
      <c r="C403" s="50" t="s">
        <v>813</v>
      </c>
      <c r="D403" s="242">
        <v>0</v>
      </c>
      <c r="E403" s="242">
        <v>8196.25</v>
      </c>
      <c r="F403" s="52" t="str">
        <f t="shared" si="81"/>
        <v>-</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1197042.3299999998</v>
      </c>
      <c r="E408" s="51">
        <f t="shared" si="111"/>
        <v>283166.08999999997</v>
      </c>
      <c r="F408" s="52">
        <f t="shared" si="81"/>
        <v>23.655478415704813</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4926481.3600000003</v>
      </c>
      <c r="E410" s="242">
        <v>6380892.6900000004</v>
      </c>
      <c r="F410" s="52">
        <f t="shared" si="81"/>
        <v>129.52231468505951</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647082.64</v>
      </c>
      <c r="E412" s="51">
        <f>E6+E298</f>
        <v>604724.95000000007</v>
      </c>
      <c r="F412" s="52">
        <f t="shared" si="81"/>
        <v>93.454052483930042</v>
      </c>
    </row>
    <row r="413" spans="1:6" ht="12.75" customHeight="1">
      <c r="A413" s="53" t="s">
        <v>609</v>
      </c>
      <c r="B413" s="85" t="s">
        <v>832</v>
      </c>
      <c r="C413" s="50" t="s">
        <v>833</v>
      </c>
      <c r="D413" s="51">
        <f t="shared" ref="D413:E413" si="112">D289+D350</f>
        <v>1491013.8199999998</v>
      </c>
      <c r="E413" s="51">
        <f t="shared" si="112"/>
        <v>642519.81999999995</v>
      </c>
      <c r="F413" s="52">
        <f t="shared" si="81"/>
        <v>43.092814525354299</v>
      </c>
    </row>
    <row r="414" spans="1:6" ht="12.75" customHeight="1">
      <c r="A414" s="53" t="s">
        <v>609</v>
      </c>
      <c r="B414" s="85" t="s">
        <v>834</v>
      </c>
      <c r="C414" s="50" t="s">
        <v>835</v>
      </c>
      <c r="D414" s="51">
        <f t="shared" ref="D414:E414" si="113">IF(D412&gt;=D413,D412-D413,0)</f>
        <v>0</v>
      </c>
      <c r="E414" s="51">
        <f t="shared" si="113"/>
        <v>0</v>
      </c>
      <c r="F414" s="52" t="str">
        <f t="shared" si="81"/>
        <v>-</v>
      </c>
    </row>
    <row r="415" spans="1:6" ht="12.75" customHeight="1">
      <c r="A415" s="53" t="s">
        <v>609</v>
      </c>
      <c r="B415" s="85" t="s">
        <v>836</v>
      </c>
      <c r="C415" s="50" t="s">
        <v>837</v>
      </c>
      <c r="D415" s="51">
        <f t="shared" ref="D415:E415" si="114">IF(D413&gt;=D412,D413-D412,0)</f>
        <v>843931.17999999982</v>
      </c>
      <c r="E415" s="51">
        <f t="shared" si="114"/>
        <v>37794.869999999879</v>
      </c>
      <c r="F415" s="52">
        <f t="shared" si="81"/>
        <v>4.4784303383600417</v>
      </c>
    </row>
    <row r="416" spans="1:6" ht="12.75" customHeight="1">
      <c r="A416" s="60" t="s">
        <v>838</v>
      </c>
      <c r="B416" s="232" t="s">
        <v>839</v>
      </c>
      <c r="C416" s="61" t="s">
        <v>840</v>
      </c>
      <c r="D416" s="51">
        <f t="shared" ref="D416:E416" si="115">IF(D292-D293+D409-D410&gt;=0,D292-D293+D409-D410,0)</f>
        <v>0</v>
      </c>
      <c r="E416" s="51">
        <f t="shared" si="115"/>
        <v>147810.19999999925</v>
      </c>
      <c r="F416" s="52" t="str">
        <f t="shared" si="81"/>
        <v>-</v>
      </c>
    </row>
    <row r="417" spans="1:6" ht="12.75" customHeight="1">
      <c r="A417" s="60" t="s">
        <v>838</v>
      </c>
      <c r="B417" s="85" t="s">
        <v>841</v>
      </c>
      <c r="C417" s="61" t="s">
        <v>842</v>
      </c>
      <c r="D417" s="51">
        <f t="shared" ref="D417:E417" si="116">IF(D293-D292+D410-D409&gt;=0,D293-D292+D410-D409,0)</f>
        <v>35610.69000000041</v>
      </c>
      <c r="E417" s="51">
        <f t="shared" si="116"/>
        <v>0</v>
      </c>
      <c r="F417" s="52">
        <f t="shared" si="81"/>
        <v>0</v>
      </c>
    </row>
    <row r="418" spans="1:6" ht="12.75" customHeight="1">
      <c r="A418" s="55" t="s">
        <v>843</v>
      </c>
      <c r="B418" s="233" t="s">
        <v>844</v>
      </c>
      <c r="C418" s="56" t="s">
        <v>845</v>
      </c>
      <c r="D418" s="62">
        <f t="shared" ref="D418:E418" si="117">D294+D411</f>
        <v>1388.34</v>
      </c>
      <c r="E418" s="62">
        <f t="shared" si="117"/>
        <v>24528.27</v>
      </c>
      <c r="F418" s="57">
        <f t="shared" si="81"/>
        <v>1766.7336531397211</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27078.9</v>
      </c>
      <c r="E528" s="51">
        <f t="shared" si="148"/>
        <v>10318.02</v>
      </c>
      <c r="F528" s="52">
        <f t="shared" si="119"/>
        <v>38.103541872084904</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27078.9</v>
      </c>
      <c r="E593" s="51">
        <f t="shared" si="167"/>
        <v>10318.02</v>
      </c>
      <c r="F593" s="52">
        <f t="shared" si="119"/>
        <v>38.103541872084904</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10318.02</v>
      </c>
      <c r="E605" s="51">
        <f t="shared" si="171"/>
        <v>10318.02</v>
      </c>
      <c r="F605" s="52">
        <f t="shared" si="119"/>
        <v>100</v>
      </c>
    </row>
    <row r="606" spans="1:6" ht="24">
      <c r="A606" s="53">
        <v>5443</v>
      </c>
      <c r="B606" s="85" t="s">
        <v>1210</v>
      </c>
      <c r="C606" s="50" t="s">
        <v>1211</v>
      </c>
      <c r="D606" s="242">
        <v>10318.02</v>
      </c>
      <c r="E606" s="242">
        <v>10318.02</v>
      </c>
      <c r="F606" s="52">
        <f t="shared" si="119"/>
        <v>100</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16760.88</v>
      </c>
      <c r="E617" s="51">
        <f t="shared" si="173"/>
        <v>0</v>
      </c>
      <c r="F617" s="52">
        <f t="shared" si="119"/>
        <v>0</v>
      </c>
    </row>
    <row r="618" spans="1:6" ht="12.75" customHeight="1">
      <c r="A618" s="53">
        <v>5471</v>
      </c>
      <c r="B618" s="85" t="s">
        <v>1234</v>
      </c>
      <c r="C618" s="50" t="s">
        <v>1235</v>
      </c>
      <c r="D618" s="242">
        <v>16760.88</v>
      </c>
      <c r="E618" s="242">
        <v>0</v>
      </c>
      <c r="F618" s="52">
        <f t="shared" si="119"/>
        <v>0</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27078.9</v>
      </c>
      <c r="E636" s="51">
        <f t="shared" si="179"/>
        <v>10318.02</v>
      </c>
      <c r="F636" s="52">
        <f t="shared" si="119"/>
        <v>38.103541872084904</v>
      </c>
    </row>
    <row r="637" spans="1:6" ht="12.75" customHeight="1">
      <c r="A637" s="53">
        <v>92213</v>
      </c>
      <c r="B637" s="85" t="s">
        <v>1272</v>
      </c>
      <c r="C637" s="50" t="s">
        <v>1273</v>
      </c>
      <c r="D637" s="242">
        <v>179864.54</v>
      </c>
      <c r="E637" s="242">
        <v>142467.60999999999</v>
      </c>
      <c r="F637" s="52">
        <f t="shared" si="119"/>
        <v>79.20828085402492</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647082.64</v>
      </c>
      <c r="E639" s="51">
        <f t="shared" si="180"/>
        <v>604724.95000000007</v>
      </c>
      <c r="F639" s="52">
        <f t="shared" si="119"/>
        <v>93.454052483930042</v>
      </c>
    </row>
    <row r="640" spans="1:6" ht="12.75" customHeight="1">
      <c r="A640" s="53" t="s">
        <v>609</v>
      </c>
      <c r="B640" s="85" t="s">
        <v>1278</v>
      </c>
      <c r="C640" s="50" t="s">
        <v>1279</v>
      </c>
      <c r="D640" s="51">
        <f t="shared" ref="D640:E640" si="181">D413+D528</f>
        <v>1518092.7199999997</v>
      </c>
      <c r="E640" s="51">
        <f t="shared" si="181"/>
        <v>652837.84</v>
      </c>
      <c r="F640" s="52">
        <f t="shared" si="119"/>
        <v>43.003818633686627</v>
      </c>
    </row>
    <row r="641" spans="1:6" ht="12.75" customHeight="1">
      <c r="A641" s="53" t="s">
        <v>609</v>
      </c>
      <c r="B641" s="85" t="s">
        <v>1280</v>
      </c>
      <c r="C641" s="50" t="s">
        <v>1281</v>
      </c>
      <c r="D641" s="51">
        <f t="shared" ref="D641:E641" si="182">IF(D639&gt;=D640,D639-D640,0)</f>
        <v>0</v>
      </c>
      <c r="E641" s="51">
        <f t="shared" si="182"/>
        <v>0</v>
      </c>
      <c r="F641" s="52" t="str">
        <f t="shared" si="119"/>
        <v>-</v>
      </c>
    </row>
    <row r="642" spans="1:6" ht="12.75" customHeight="1">
      <c r="A642" s="53" t="s">
        <v>609</v>
      </c>
      <c r="B642" s="85" t="s">
        <v>1282</v>
      </c>
      <c r="C642" s="50" t="s">
        <v>1283</v>
      </c>
      <c r="D642" s="51">
        <f t="shared" ref="D642:E642" si="183">IF(D640&gt;=D639,D640-D639,0)</f>
        <v>871010.07999999973</v>
      </c>
      <c r="E642" s="51">
        <f t="shared" si="183"/>
        <v>48112.889999999898</v>
      </c>
      <c r="F642" s="52">
        <f t="shared" si="119"/>
        <v>5.5238040413952403</v>
      </c>
    </row>
    <row r="643" spans="1:6" ht="24">
      <c r="A643" s="60" t="s">
        <v>1284</v>
      </c>
      <c r="B643" s="85" t="s">
        <v>1285</v>
      </c>
      <c r="C643" s="61" t="s">
        <v>1284</v>
      </c>
      <c r="D643" s="51">
        <f t="shared" ref="D643:E643" si="184">IF(D416-D417+D637-D638&gt;=0,D416-D417+D637-D638,0)</f>
        <v>144253.8499999996</v>
      </c>
      <c r="E643" s="51">
        <f t="shared" si="184"/>
        <v>290277.80999999924</v>
      </c>
      <c r="F643" s="52">
        <f t="shared" si="119"/>
        <v>201.22707990116041</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0</v>
      </c>
      <c r="E645" s="51">
        <f t="shared" si="186"/>
        <v>242164.91999999934</v>
      </c>
      <c r="F645" s="52" t="str">
        <f t="shared" si="119"/>
        <v>-</v>
      </c>
    </row>
    <row r="646" spans="1:6" ht="24">
      <c r="A646" s="53" t="s">
        <v>609</v>
      </c>
      <c r="B646" s="85" t="s">
        <v>1290</v>
      </c>
      <c r="C646" s="50" t="s">
        <v>1291</v>
      </c>
      <c r="D646" s="51">
        <f t="shared" ref="D646:E646" si="187">IF(D642+D644-D641-D643&gt;=0,D642+D644-D641-D643,0)</f>
        <v>726756.2300000001</v>
      </c>
      <c r="E646" s="51">
        <f t="shared" si="187"/>
        <v>0</v>
      </c>
      <c r="F646" s="52">
        <f t="shared" si="119"/>
        <v>0</v>
      </c>
    </row>
    <row r="647" spans="1:6" ht="24">
      <c r="A647" s="55" t="s">
        <v>1292</v>
      </c>
      <c r="B647" s="233" t="s">
        <v>1293</v>
      </c>
      <c r="C647" s="56" t="s">
        <v>1292</v>
      </c>
      <c r="D647" s="243">
        <v>0</v>
      </c>
      <c r="E647" s="243">
        <v>647.42999999999995</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1487817.65</v>
      </c>
      <c r="E649" s="242">
        <v>349671.93</v>
      </c>
      <c r="F649" s="52">
        <f t="shared" ref="F649:F724" si="188">IF(D649&lt;&gt;0,IF(E649/D649&gt;=100,"&gt;&gt;100",E649/D649*100),"-")</f>
        <v>23.502337803291955</v>
      </c>
    </row>
    <row r="650" spans="1:6" ht="12.75" customHeight="1">
      <c r="A650" s="53" t="s">
        <v>1297</v>
      </c>
      <c r="B650" s="85" t="s">
        <v>1298</v>
      </c>
      <c r="C650" s="50" t="s">
        <v>1297</v>
      </c>
      <c r="D650" s="242">
        <v>1675308</v>
      </c>
      <c r="E650" s="242">
        <v>695873.78</v>
      </c>
      <c r="F650" s="52">
        <f t="shared" si="188"/>
        <v>41.537065423193823</v>
      </c>
    </row>
    <row r="651" spans="1:6" ht="12.75" customHeight="1">
      <c r="A651" s="53" t="s">
        <v>1299</v>
      </c>
      <c r="B651" s="85" t="s">
        <v>1300</v>
      </c>
      <c r="C651" s="50" t="s">
        <v>1299</v>
      </c>
      <c r="D651" s="242">
        <v>271077.5</v>
      </c>
      <c r="E651" s="242">
        <v>724001.4</v>
      </c>
      <c r="F651" s="52">
        <f t="shared" si="188"/>
        <v>267.0828084219458</v>
      </c>
    </row>
    <row r="652" spans="1:6" ht="24">
      <c r="A652" s="53">
        <v>11</v>
      </c>
      <c r="B652" s="85" t="s">
        <v>1301</v>
      </c>
      <c r="C652" s="50" t="s">
        <v>1302</v>
      </c>
      <c r="D652" s="51">
        <f t="shared" ref="D652:E652" si="189">+D649+D650-D651</f>
        <v>2892048.15</v>
      </c>
      <c r="E652" s="51">
        <f t="shared" si="189"/>
        <v>321544.30999999994</v>
      </c>
      <c r="F652" s="52">
        <f t="shared" si="188"/>
        <v>11.11822118176006</v>
      </c>
    </row>
    <row r="653" spans="1:6" ht="24">
      <c r="A653" s="53" t="s">
        <v>609</v>
      </c>
      <c r="B653" s="85" t="s">
        <v>1303</v>
      </c>
      <c r="C653" s="50" t="s">
        <v>1304</v>
      </c>
      <c r="D653" s="262">
        <v>3</v>
      </c>
      <c r="E653" s="262">
        <v>3</v>
      </c>
      <c r="F653" s="52">
        <f t="shared" si="188"/>
        <v>100</v>
      </c>
    </row>
    <row r="654" spans="1:6" ht="24">
      <c r="A654" s="53" t="s">
        <v>609</v>
      </c>
      <c r="B654" s="85" t="s">
        <v>1305</v>
      </c>
      <c r="C654" s="50" t="s">
        <v>1306</v>
      </c>
      <c r="D654" s="262">
        <v>9</v>
      </c>
      <c r="E654" s="262">
        <v>11</v>
      </c>
      <c r="F654" s="52">
        <f t="shared" si="188"/>
        <v>122.22222222222223</v>
      </c>
    </row>
    <row r="655" spans="1:6" ht="12.75" customHeight="1">
      <c r="A655" s="53" t="s">
        <v>609</v>
      </c>
      <c r="B655" s="85" t="s">
        <v>1307</v>
      </c>
      <c r="C655" s="50" t="s">
        <v>1308</v>
      </c>
      <c r="D655" s="262">
        <v>3</v>
      </c>
      <c r="E655" s="262">
        <v>3</v>
      </c>
      <c r="F655" s="52">
        <f t="shared" si="188"/>
        <v>100</v>
      </c>
    </row>
    <row r="656" spans="1:6" ht="12.75" customHeight="1">
      <c r="A656" s="53" t="s">
        <v>609</v>
      </c>
      <c r="B656" s="85" t="s">
        <v>1309</v>
      </c>
      <c r="C656" s="50" t="s">
        <v>1310</v>
      </c>
      <c r="D656" s="262">
        <v>9</v>
      </c>
      <c r="E656" s="262">
        <v>11</v>
      </c>
      <c r="F656" s="52">
        <f t="shared" si="188"/>
        <v>122.22222222222223</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39.81</v>
      </c>
      <c r="E658" s="242">
        <v>0</v>
      </c>
      <c r="F658" s="52">
        <f t="shared" si="188"/>
        <v>0</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95901.48</v>
      </c>
      <c r="E661" s="242">
        <v>143401.01999999999</v>
      </c>
      <c r="F661" s="52">
        <f t="shared" si="188"/>
        <v>149.52951716699263</v>
      </c>
    </row>
    <row r="662" spans="1:6" ht="12.75" customHeight="1">
      <c r="A662" s="53">
        <v>63312</v>
      </c>
      <c r="B662" s="85" t="s">
        <v>1322</v>
      </c>
      <c r="C662" s="50" t="s">
        <v>1323</v>
      </c>
      <c r="D662" s="242">
        <v>0</v>
      </c>
      <c r="E662" s="242">
        <v>1000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108223.19</v>
      </c>
      <c r="E665" s="242">
        <v>0</v>
      </c>
      <c r="F665" s="52">
        <f t="shared" si="188"/>
        <v>0</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436.8</v>
      </c>
      <c r="E675" s="242">
        <v>1116</v>
      </c>
      <c r="F675" s="52">
        <f t="shared" si="188"/>
        <v>255.49450549450546</v>
      </c>
    </row>
    <row r="676" spans="1:6" ht="24">
      <c r="A676" s="53">
        <v>63613</v>
      </c>
      <c r="B676" s="232" t="s">
        <v>1350</v>
      </c>
      <c r="C676" s="50" t="s">
        <v>1351</v>
      </c>
      <c r="D676" s="242">
        <v>6787.61</v>
      </c>
      <c r="E676" s="242">
        <v>14597.28</v>
      </c>
      <c r="F676" s="52">
        <f t="shared" si="188"/>
        <v>215.05773018779811</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0</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25805.21</v>
      </c>
      <c r="E710" s="242">
        <v>38993.760000000002</v>
      </c>
      <c r="F710" s="52">
        <f t="shared" si="188"/>
        <v>151.10809018798918</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1697.96</v>
      </c>
      <c r="E718" s="242">
        <v>2428.48</v>
      </c>
      <c r="F718" s="52">
        <f t="shared" si="188"/>
        <v>143.02339277721501</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87.6</v>
      </c>
      <c r="E720" s="242">
        <v>164.5</v>
      </c>
      <c r="F720" s="52">
        <f t="shared" si="188"/>
        <v>187.78538812785391</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1052.47</v>
      </c>
      <c r="E725" s="242">
        <v>980.84</v>
      </c>
      <c r="F725" s="52">
        <f t="shared" ref="F725:F979" si="190">IF(D725&lt;&gt;0,IF(E725/D725&gt;=100,"&gt;&gt;100",E725/D725*100),"-")</f>
        <v>93.194105295162814</v>
      </c>
    </row>
    <row r="726" spans="1:6" ht="12.75" customHeight="1">
      <c r="A726" s="53" t="s">
        <v>1432</v>
      </c>
      <c r="B726" s="85" t="s">
        <v>1433</v>
      </c>
      <c r="C726" s="50" t="s">
        <v>1432</v>
      </c>
      <c r="D726" s="242">
        <v>558.42999999999995</v>
      </c>
      <c r="E726" s="242">
        <v>0</v>
      </c>
      <c r="F726" s="52">
        <f t="shared" si="190"/>
        <v>0</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782.85</v>
      </c>
      <c r="E739" s="242">
        <v>0</v>
      </c>
      <c r="F739" s="52">
        <f t="shared" si="190"/>
        <v>0</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1382.67</v>
      </c>
      <c r="E742" s="242">
        <v>1381.42</v>
      </c>
      <c r="F742" s="52">
        <f t="shared" si="190"/>
        <v>99.909595203483121</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328.78</v>
      </c>
      <c r="E760" s="242">
        <v>272.86</v>
      </c>
      <c r="F760" s="52">
        <f t="shared" si="190"/>
        <v>82.991666159742081</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2039.6</v>
      </c>
      <c r="E816" s="242">
        <v>16914.990000000002</v>
      </c>
      <c r="F816" s="52">
        <f t="shared" si="190"/>
        <v>829.32878995881561</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16941.36</v>
      </c>
      <c r="E819" s="242">
        <v>5630</v>
      </c>
      <c r="F819" s="52">
        <f t="shared" si="190"/>
        <v>33.232278872534437</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0</v>
      </c>
      <c r="E821" s="242">
        <v>0</v>
      </c>
      <c r="F821" s="52" t="str">
        <f t="shared" si="190"/>
        <v>-</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0</v>
      </c>
      <c r="E828" s="242">
        <v>0</v>
      </c>
      <c r="F828" s="52" t="str">
        <f t="shared" si="190"/>
        <v>-</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16760.88</v>
      </c>
      <c r="E968" s="242">
        <v>0</v>
      </c>
      <c r="F968" s="52">
        <f t="shared" si="190"/>
        <v>0</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A2" sqref="A2:D2"/>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241619.61</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642831.97</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359665.87999999995</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155784.54999999999</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172625.88</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6366.92</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272.86</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22446.04</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2169.63</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283166.09000000003</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634154.73</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366661.62</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147175.81</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185556.07</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6632.98</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564.36</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24456.09</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2276.31</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257175.09</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10318.02</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10318.02</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250296.84999999998</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250296.85</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44180.12</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35868.5</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170248.23</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7</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37695</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2D489F-D69F-4106-8200-CF15B03314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lastPrinted>2024-07-19T12:57:16Z</cp:lastPrinted>
  <dcterms:created xsi:type="dcterms:W3CDTF">2022-04-01T05:14:30Z</dcterms:created>
  <dcterms:modified xsi:type="dcterms:W3CDTF">2024-07-19T13:00:03Z</dcterms:modified>
</cp:coreProperties>
</file>