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OPĆINSKO VIJEĆE\0V-SJEDNICE OPĆINSKOG VIJEĆA 2021-2025\15. sjednica\Objava 1\"/>
    </mc:Choice>
  </mc:AlternateContent>
  <xr:revisionPtr revIDLastSave="0" documentId="13_ncr:1_{56C568E8-9AAF-4B06-A2A1-EAA87E4252F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01b Posebni dio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659" i="1" l="1"/>
  <c r="H659" i="1"/>
  <c r="I658" i="1"/>
  <c r="H658" i="1"/>
  <c r="I657" i="1"/>
  <c r="H657" i="1"/>
  <c r="I656" i="1"/>
  <c r="H656" i="1"/>
  <c r="I655" i="1"/>
  <c r="H655" i="1"/>
  <c r="I654" i="1"/>
  <c r="H654" i="1"/>
  <c r="H653" i="1"/>
  <c r="H652" i="1"/>
  <c r="H651" i="1"/>
  <c r="H650" i="1"/>
  <c r="H649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49" i="1"/>
  <c r="I548" i="1"/>
  <c r="I547" i="1"/>
  <c r="I546" i="1"/>
  <c r="I545" i="1"/>
  <c r="H544" i="1"/>
  <c r="H543" i="1"/>
  <c r="H542" i="1"/>
  <c r="H541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H396" i="1"/>
  <c r="H395" i="1"/>
  <c r="H394" i="1"/>
  <c r="H393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H307" i="1"/>
  <c r="H306" i="1"/>
  <c r="H305" i="1"/>
  <c r="H304" i="1"/>
  <c r="H303" i="1"/>
  <c r="H302" i="1"/>
  <c r="H301" i="1"/>
  <c r="H300" i="1"/>
  <c r="H299" i="1"/>
  <c r="H298" i="1"/>
  <c r="I297" i="1"/>
  <c r="H297" i="1"/>
  <c r="I296" i="1"/>
  <c r="H296" i="1"/>
  <c r="I295" i="1"/>
  <c r="H295" i="1"/>
  <c r="I294" i="1"/>
  <c r="H294" i="1"/>
  <c r="I293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I262" i="1"/>
  <c r="H262" i="1"/>
  <c r="I261" i="1"/>
  <c r="H261" i="1"/>
  <c r="I260" i="1"/>
  <c r="H260" i="1"/>
  <c r="I259" i="1"/>
  <c r="H259" i="1"/>
  <c r="I258" i="1"/>
  <c r="H258" i="1"/>
  <c r="H257" i="1"/>
  <c r="H256" i="1"/>
  <c r="H255" i="1"/>
  <c r="H254" i="1"/>
  <c r="H253" i="1"/>
  <c r="I252" i="1"/>
  <c r="H252" i="1"/>
  <c r="I251" i="1"/>
  <c r="H251" i="1"/>
  <c r="I250" i="1"/>
  <c r="H250" i="1"/>
  <c r="I249" i="1"/>
  <c r="H249" i="1"/>
  <c r="I248" i="1"/>
  <c r="H248" i="1"/>
  <c r="H247" i="1"/>
  <c r="H246" i="1"/>
  <c r="H245" i="1"/>
  <c r="H244" i="1"/>
  <c r="H243" i="1"/>
  <c r="H242" i="1"/>
  <c r="H241" i="1"/>
  <c r="H240" i="1"/>
  <c r="H239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70" i="1"/>
  <c r="H170" i="1"/>
  <c r="I169" i="1"/>
  <c r="H169" i="1"/>
  <c r="I168" i="1"/>
  <c r="H168" i="1"/>
  <c r="I167" i="1"/>
  <c r="H167" i="1"/>
  <c r="I166" i="1"/>
  <c r="H166" i="1"/>
  <c r="H165" i="1"/>
  <c r="H164" i="1"/>
  <c r="H163" i="1"/>
  <c r="H162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H135" i="1"/>
  <c r="H134" i="1"/>
  <c r="H133" i="1"/>
  <c r="H132" i="1"/>
  <c r="H131" i="1"/>
  <c r="I125" i="1"/>
  <c r="I124" i="1"/>
  <c r="I123" i="1"/>
  <c r="I122" i="1"/>
  <c r="I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G32" i="1"/>
  <c r="I32" i="1" s="1"/>
  <c r="F32" i="1"/>
  <c r="H32" i="1" s="1"/>
  <c r="E32" i="1"/>
  <c r="A32" i="1"/>
  <c r="G31" i="1"/>
  <c r="F31" i="1"/>
  <c r="H31" i="1" s="1"/>
  <c r="E31" i="1"/>
  <c r="A31" i="1"/>
  <c r="G30" i="1"/>
  <c r="I30" i="1" s="1"/>
  <c r="F30" i="1"/>
  <c r="H30" i="1" s="1"/>
  <c r="E30" i="1"/>
  <c r="A30" i="1"/>
  <c r="G29" i="1"/>
  <c r="I29" i="1" s="1"/>
  <c r="F29" i="1"/>
  <c r="H29" i="1" s="1"/>
  <c r="E29" i="1"/>
  <c r="A29" i="1"/>
  <c r="G27" i="1"/>
  <c r="I27" i="1" s="1"/>
  <c r="F27" i="1"/>
  <c r="H27" i="1" s="1"/>
  <c r="E27" i="1"/>
  <c r="A27" i="1"/>
  <c r="G26" i="1"/>
  <c r="I26" i="1" s="1"/>
  <c r="F26" i="1"/>
  <c r="E26" i="1"/>
  <c r="A26" i="1"/>
  <c r="G24" i="1"/>
  <c r="F24" i="1"/>
  <c r="E24" i="1"/>
  <c r="A24" i="1"/>
  <c r="G23" i="1"/>
  <c r="I23" i="1" s="1"/>
  <c r="F23" i="1"/>
  <c r="H23" i="1" s="1"/>
  <c r="E23" i="1"/>
  <c r="A23" i="1"/>
  <c r="G22" i="1"/>
  <c r="I22" i="1" s="1"/>
  <c r="F22" i="1"/>
  <c r="H22" i="1" s="1"/>
  <c r="E22" i="1"/>
  <c r="A22" i="1"/>
  <c r="G21" i="1"/>
  <c r="I21" i="1" s="1"/>
  <c r="F21" i="1"/>
  <c r="H21" i="1" s="1"/>
  <c r="E21" i="1"/>
  <c r="A21" i="1"/>
  <c r="G20" i="1"/>
  <c r="I20" i="1" s="1"/>
  <c r="F20" i="1"/>
  <c r="H20" i="1" s="1"/>
  <c r="E20" i="1"/>
  <c r="A20" i="1"/>
  <c r="G19" i="1"/>
  <c r="I19" i="1" s="1"/>
  <c r="F19" i="1"/>
  <c r="H19" i="1" s="1"/>
  <c r="E19" i="1"/>
  <c r="A19" i="1"/>
  <c r="G18" i="1"/>
  <c r="I18" i="1" s="1"/>
  <c r="F18" i="1"/>
  <c r="H18" i="1" s="1"/>
  <c r="E18" i="1"/>
  <c r="A18" i="1"/>
  <c r="G17" i="1"/>
  <c r="I17" i="1" s="1"/>
  <c r="F17" i="1"/>
  <c r="H17" i="1" s="1"/>
  <c r="E17" i="1"/>
  <c r="A17" i="1"/>
  <c r="G16" i="1"/>
  <c r="I16" i="1" s="1"/>
  <c r="F16" i="1"/>
  <c r="H16" i="1" s="1"/>
  <c r="E16" i="1"/>
  <c r="G15" i="1"/>
  <c r="I15" i="1" s="1"/>
  <c r="F15" i="1"/>
  <c r="H15" i="1" s="1"/>
  <c r="E15" i="1"/>
  <c r="G14" i="1"/>
  <c r="F14" i="1"/>
  <c r="H14" i="1" s="1"/>
  <c r="E14" i="1"/>
  <c r="A14" i="1"/>
  <c r="G13" i="1"/>
  <c r="F13" i="1"/>
  <c r="H13" i="1" s="1"/>
  <c r="E13" i="1"/>
  <c r="A13" i="1"/>
  <c r="G12" i="1"/>
  <c r="F12" i="1"/>
  <c r="H12" i="1" s="1"/>
  <c r="E12" i="1"/>
  <c r="A12" i="1"/>
  <c r="G11" i="1"/>
  <c r="I11" i="1" s="1"/>
  <c r="F11" i="1"/>
  <c r="H11" i="1" s="1"/>
  <c r="E11" i="1"/>
  <c r="A11" i="1"/>
  <c r="G10" i="1"/>
  <c r="I10" i="1" s="1"/>
  <c r="F10" i="1"/>
  <c r="H10" i="1" s="1"/>
  <c r="E10" i="1"/>
  <c r="A10" i="1"/>
  <c r="G8" i="1"/>
  <c r="I8" i="1" s="1"/>
  <c r="F8" i="1"/>
  <c r="H8" i="1" s="1"/>
  <c r="E8" i="1"/>
  <c r="A8" i="1"/>
  <c r="I14" i="1" l="1"/>
  <c r="I13" i="1"/>
  <c r="I12" i="1"/>
</calcChain>
</file>

<file path=xl/sharedStrings.xml><?xml version="1.0" encoding="utf-8"?>
<sst xmlns="http://schemas.openxmlformats.org/spreadsheetml/2006/main" count="1103" uniqueCount="272">
  <si>
    <t xml:space="preserve">OPĆINA MIHOVLJAN </t>
  </si>
  <si>
    <t xml:space="preserve"> </t>
  </si>
  <si>
    <t>POSEBNI DIO</t>
  </si>
  <si>
    <t xml:space="preserve">PRORAČUN OPĆINE MIHOVLJAN ZA 2023.G. I PROJEKCIJA ZA 2024. I 2025. GODINU </t>
  </si>
  <si>
    <t xml:space="preserve">  </t>
  </si>
  <si>
    <t>Planirano 2023.</t>
  </si>
  <si>
    <t>Projekcija 2024.</t>
  </si>
  <si>
    <t>Projekcija 2025.</t>
  </si>
  <si>
    <t>Index 2/1</t>
  </si>
  <si>
    <t>Index 3/2</t>
  </si>
  <si>
    <t>RAZDJEL: 001 OPĆINSKO VIJEĆE, NAČELNIK, JEDINSTVENI UPRAVNI ODJEL, DJEČJI VRTIĆ</t>
  </si>
  <si>
    <t>GLAVA: 00101 OPĆINSKO VIJEĆE, NAČELNIK</t>
  </si>
  <si>
    <t>GLAVA: 00102 JEDINSTVENI UPRAVNI ODJEL</t>
  </si>
  <si>
    <t>GLAVA: 00103 DJEČJI VRTIĆ</t>
  </si>
  <si>
    <t xml:space="preserve">PROGRAM: 1001 RAZVOJ ZAJEDNICE  </t>
  </si>
  <si>
    <t>Aktivnost: A100101 Pomoć obiteljima  za svako rođeno dijete</t>
  </si>
  <si>
    <t>Izvor financiranja: 11, Opći prihodi i primici</t>
  </si>
  <si>
    <t xml:space="preserve">Rashodi poslovanja </t>
  </si>
  <si>
    <t>0620</t>
  </si>
  <si>
    <t xml:space="preserve">Naknade građanima i kućanstvima </t>
  </si>
  <si>
    <t xml:space="preserve">Ostale  naknade građanima i kućanstvima </t>
  </si>
  <si>
    <t>Aktivnost: A100102 Udruge – ostalo</t>
  </si>
  <si>
    <t>Izvor financiranja: 11 Opći prihodi i primici</t>
  </si>
  <si>
    <t>0810</t>
  </si>
  <si>
    <t xml:space="preserve">Donacije i ostali rashodi </t>
  </si>
  <si>
    <t xml:space="preserve">Tekuće donacije </t>
  </si>
  <si>
    <t xml:space="preserve">Aktivnost: A100103 Udruga gradova i općina </t>
  </si>
  <si>
    <t>Aktivnost: A100104 Lokalna akcijska grupa - LAG</t>
  </si>
  <si>
    <t xml:space="preserve">Ostali nespomenuti rashodi poslovanja </t>
  </si>
  <si>
    <t>PROGRAM: 1002 JAVNA UPRAVA I ADMINISTRACIJA</t>
  </si>
  <si>
    <t xml:space="preserve">Aktivnost: A100201 Materijalni rashodi i rashodi za usluge </t>
  </si>
  <si>
    <t>Rashodi poslovanja</t>
  </si>
  <si>
    <t>0435</t>
  </si>
  <si>
    <t>Materijalni rashodi</t>
  </si>
  <si>
    <t xml:space="preserve">Rashodi za materijal i energiju </t>
  </si>
  <si>
    <t>Usluge pošte i telefona</t>
  </si>
  <si>
    <t>Aktivnost: A100202 Neplanirani izdaci</t>
  </si>
  <si>
    <t>0412</t>
  </si>
  <si>
    <t xml:space="preserve">Materijalni rashodi </t>
  </si>
  <si>
    <t xml:space="preserve">Aktivnost: A100203 Intelektualne i osobne usluge  </t>
  </si>
  <si>
    <t xml:space="preserve">Izvor financiranja: 11, Opći prihodi i primici </t>
  </si>
  <si>
    <t xml:space="preserve">Rashodi za usluge </t>
  </si>
  <si>
    <t>Aktivnost, A100204 Financijski rashodi</t>
  </si>
  <si>
    <t>0490</t>
  </si>
  <si>
    <t xml:space="preserve">Financijski rashodi </t>
  </si>
  <si>
    <t>Kamate za primljene kredite</t>
  </si>
  <si>
    <t xml:space="preserve">Ostali financijski rashodi </t>
  </si>
  <si>
    <t>Aktivnost: A100205 Naknade osobama izvan radnog odnosa</t>
  </si>
  <si>
    <t xml:space="preserve">Izvor financiranja: 11 Opći prihodi i primici, 55 Pomoći Zavoda za zapošljavanje  </t>
  </si>
  <si>
    <t xml:space="preserve">Naknade troškova    </t>
  </si>
  <si>
    <t>Aktivnost, A100206 Zakupnine i najamnine</t>
  </si>
  <si>
    <t>Ostali nespomenuti financijski rashodi</t>
  </si>
  <si>
    <t xml:space="preserve">Aktivnost: A100107 Ostali financijski izdaci  </t>
  </si>
  <si>
    <t xml:space="preserve">Izvor financiranja: 11,  Opći prihodi i primici </t>
  </si>
  <si>
    <t>0411</t>
  </si>
  <si>
    <t>Aktivnost: A100108 Naknade za rad predstavničkih i izvršnih radnih tijela</t>
  </si>
  <si>
    <t>0111</t>
  </si>
  <si>
    <t>Aktivnost: A100110  Političke stranke - redovito godišnje financiranje</t>
  </si>
  <si>
    <t>0112</t>
  </si>
  <si>
    <t xml:space="preserve">Ostali rashodi </t>
  </si>
  <si>
    <t xml:space="preserve">Aktivnosti: A100112 Održavanje opreme i osiguranje opreme </t>
  </si>
  <si>
    <t xml:space="preserve">Ostali nespomenuti rashodi </t>
  </si>
  <si>
    <t>Aktivnost, A100213 Otplate glavnice kredita (za Dječji vrtić) – dugoročni kredit</t>
  </si>
  <si>
    <t>Izvor financiranja: 11 Opći prihodi i primici, 52 Prihodi iz državnog proračuna</t>
  </si>
  <si>
    <t xml:space="preserve">Izdaci za financijsku imovinu i otplatu kredita </t>
  </si>
  <si>
    <t xml:space="preserve">Izdaci za otplatu glavnice primljenih kredita </t>
  </si>
  <si>
    <t xml:space="preserve">Otplate glavnice kredita </t>
  </si>
  <si>
    <t>Aktivnost, A100214 Otplate glavnice kredita (cesta) – dugoročni kredit</t>
  </si>
  <si>
    <t>Aktivnost, A100215 Otplate glavnice kredita (Kulturni centar) – dugoročni kredit</t>
  </si>
  <si>
    <t xml:space="preserve">Aktivnost, A100216 Otplate glavnice besk. Zajma (Drž. Proračun. 1406) – kratkoročni </t>
  </si>
  <si>
    <t>Aktivnost, A100217 Usluge promidžbe i informiranja</t>
  </si>
  <si>
    <t>Aktivnost, A100218 Računalne usluge</t>
  </si>
  <si>
    <t>Aktivnost, A100220 Suf. arhivskog centra Popovec</t>
  </si>
  <si>
    <t>Aktivnost, A100221 Tekuća pričuva</t>
  </si>
  <si>
    <t>Kapitalni projekt: K100201 Oprema</t>
  </si>
  <si>
    <t xml:space="preserve">Izvor financiranja:11 Opći prihodi i primici </t>
  </si>
  <si>
    <t xml:space="preserve">Rashodi za nabavu nefinancijske imovine </t>
  </si>
  <si>
    <t xml:space="preserve">Rashodi za nabavu proizvedene dugotrajne imovine </t>
  </si>
  <si>
    <t>Postrojenja i oprema</t>
  </si>
  <si>
    <t>Kapitalni projekt: K100202 Širokopojasni internet</t>
  </si>
  <si>
    <t>0460</t>
  </si>
  <si>
    <t>Kapitalni projekt: K100203 Uredski namještaj</t>
  </si>
  <si>
    <t>Kapitalni projekt: K100204 Računalni i uredski programi</t>
  </si>
  <si>
    <t>Aktivnost: A100203 Konzultantske usluge</t>
  </si>
  <si>
    <t>Aktivnost: A100204 Reprezentacija</t>
  </si>
  <si>
    <t xml:space="preserve">PROGRAM: 1003  ORGANIZACIJA I PROVOĐENJE ZAŠTITE I SPAŠAVANJA </t>
  </si>
  <si>
    <t>Aktivnost: A100301, DVD Mihovljan</t>
  </si>
  <si>
    <t>0320</t>
  </si>
  <si>
    <t xml:space="preserve">Ostali rashodi      </t>
  </si>
  <si>
    <t xml:space="preserve">Aktivnost: A100302, JVP Javna vatrogasna postrojba Krapina </t>
  </si>
  <si>
    <t xml:space="preserve">Aktivnost: A100303, Organizacija i provođenje zaštite i spašavanja – Civilna zaštita </t>
  </si>
  <si>
    <t>0220</t>
  </si>
  <si>
    <t xml:space="preserve">Aktivnost: A100304, Hrvatska gorska služba spašavanja HGSS </t>
  </si>
  <si>
    <t>0360</t>
  </si>
  <si>
    <t>Tekuće donacije HGSS</t>
  </si>
  <si>
    <t>Aktivnost: A100306 Hrvatski crveni križ Zlatar</t>
  </si>
  <si>
    <t>1090</t>
  </si>
  <si>
    <t>Donacije i ostali rashodi</t>
  </si>
  <si>
    <t xml:space="preserve">Aktivnost: A100307 Opskrba pitkom vodom (DVD i općina) </t>
  </si>
  <si>
    <t>0630</t>
  </si>
  <si>
    <t xml:space="preserve">Aktivnost: A100308 Civilna zaštita-oprema </t>
  </si>
  <si>
    <t xml:space="preserve">PROGRAM:1004  POTPORA POLJOPRIVREDI  </t>
  </si>
  <si>
    <t>Aktivnost: A100401, Pomoći građanima - za zadržavanje krava i krmača na području opć.</t>
  </si>
  <si>
    <t>0421</t>
  </si>
  <si>
    <t xml:space="preserve">PROGRAM:1005 ODRŽAVANJE KOMUNALNE INFRASTRUKTURE </t>
  </si>
  <si>
    <t xml:space="preserve">Kapitalni projekt: K100501 Javna rasvjeta </t>
  </si>
  <si>
    <t>Izvor financiranja: 11 Opći prihodi i primici, 43 Prihodi za posebne namjene</t>
  </si>
  <si>
    <t>0640</t>
  </si>
  <si>
    <t xml:space="preserve">Rashodi za nabavu nefinancijske dugotrajne imovine </t>
  </si>
  <si>
    <t xml:space="preserve">Građevinski objekti </t>
  </si>
  <si>
    <t>Kapitalni projekt: K100502 Održavanje postojećih, nerazvrstanih cesta na pod. Mihovljana - asfaltiranje</t>
  </si>
  <si>
    <t>0451</t>
  </si>
  <si>
    <t>Kapitalni projekt: K100506 Rekonstrukcija postojeće nerazvrstane ceste M-Mihovljan–Kovačići–Večkovići</t>
  </si>
  <si>
    <t>Kapitalni projekt: K100507 Sanacija klizišta Kuzminec</t>
  </si>
  <si>
    <t xml:space="preserve">Izvor financiranja: 11 Opći prihodi i primici, 52 Prihodi iz državnog proračuna </t>
  </si>
  <si>
    <t>Kapitalni projekt: K100508 Nogostup i oborinska odvodnja uz ŽC2125</t>
  </si>
  <si>
    <t xml:space="preserve">Izvor financiranja: 11 Opći prihodi i primici, 52 Prihodi iz državnog proračuna, 51 Prihodi iz Županijskog proračuna  </t>
  </si>
  <si>
    <t xml:space="preserve">Rashodi za nabavu proizvedene dugotrajne  imovine </t>
  </si>
  <si>
    <t>Kapitalni projekt: K100509 Kapelica na Mjesnom groblju Mihovljan</t>
  </si>
  <si>
    <t>Izvori financiranja: 11 Opći prihodi i primici</t>
  </si>
  <si>
    <t xml:space="preserve">Građevinski objekt </t>
  </si>
  <si>
    <t xml:space="preserve">Kapitalni projekt: K100510 Projekti i geodezija </t>
  </si>
  <si>
    <t>0150</t>
  </si>
  <si>
    <t xml:space="preserve">Rashodi za nabavu imovine </t>
  </si>
  <si>
    <t xml:space="preserve">Nematerijalna imovina </t>
  </si>
  <si>
    <t>Kapitalni projekt: K100511 Zemljište – centar</t>
  </si>
  <si>
    <t xml:space="preserve">Materijalna imovina </t>
  </si>
  <si>
    <t>Kapitalni projekt: K100512 Autobusna stajališta uz ŽC2125</t>
  </si>
  <si>
    <t>Kapitalni projekt: K100513 Izgradnja parka hrvatskih branitelja u Mihovljanu</t>
  </si>
  <si>
    <t>Izvori financiranja: 11 Opći prihodi i primici, 52 Lokalna akcijska grupa Zeleni bregi</t>
  </si>
  <si>
    <t>Kapitalni projekt: K100514 Nogometno igralište u Mihovljanu</t>
  </si>
  <si>
    <t>Kapitalni projekt: K100515 Groblje – izrada betonskih okvira na grobnim mjestima</t>
  </si>
  <si>
    <t>Izvor financiranja: 43 Prihodi za posebne namjene</t>
  </si>
  <si>
    <t>0660</t>
  </si>
  <si>
    <t>Kapitalni projekt: K100516 Mrtvačnica Mihovljan – uređenje prilaza</t>
  </si>
  <si>
    <t>Kapitalni projekt: K100517 Oprema za mrtvačnicu</t>
  </si>
  <si>
    <t>Kapitalni projekt: K100518 Zemljište – za Dječje igralište</t>
  </si>
  <si>
    <t>Kapitalni projekt: K100519 Dječja igrališta sa igralima i spravama</t>
  </si>
  <si>
    <t>Kapitalni projekt: K100520 Idejno rješenje za Kulturni centar</t>
  </si>
  <si>
    <t>Kapitalni projekt: K100521 Glavni projekt i troškovnici za Kulturni centar</t>
  </si>
  <si>
    <t>Kapitalni projekt: K100522 Projekt za parking Kulturni centar</t>
  </si>
  <si>
    <t>Kapitalni projekt: K100523 Geodezija za Kulturni centar</t>
  </si>
  <si>
    <t>Kapitalni projekt: K100124 Zgrada općine – vrata</t>
  </si>
  <si>
    <t>Kapitalni projekt: K100525 Sanacija klizišta</t>
  </si>
  <si>
    <t>Aktivnost: A100601, Održavanje cesta:kameni materijal i prijevoz</t>
  </si>
  <si>
    <t>Aktivnost: A100602 Rad strojem</t>
  </si>
  <si>
    <t xml:space="preserve">Aktivnost: A100603 Košnja bankina uz nerazvrstane ceste i zem.u vl.općine </t>
  </si>
  <si>
    <t>Aktivnost: A100604 Županijska cesta - zemljani radovi</t>
  </si>
  <si>
    <t>Aktivnost: A100605 Izdaci za zimsku službu</t>
  </si>
  <si>
    <t xml:space="preserve">Aktivnost:A100606 Cijevi za ceste i odvodnju </t>
  </si>
  <si>
    <t>Aktivnost: A100607  Prometni znakovi i putokazi</t>
  </si>
  <si>
    <t>Materijal i dijelovi za tek. I inv. održavanje</t>
  </si>
  <si>
    <t>Aktivnost:100608 Uređenje odvodnih jaraka (koji nisu u nadležnosti HR voda)</t>
  </si>
  <si>
    <t>Aktivnost: A100609 Održavanje groblja i  usluga ukopa pokojnika</t>
  </si>
  <si>
    <t xml:space="preserve">Izvor financiranja: 11 Opći prihodi i primici,  31 Vlastiti prihod </t>
  </si>
  <si>
    <t xml:space="preserve">Aktivnost: A100610 Tekuće uređenje centra </t>
  </si>
  <si>
    <t>Aktivnost: A100611 Stari grad - uređenje zemljišta</t>
  </si>
  <si>
    <t>Izvor financiranja: 11 Opći prihodi i primici,</t>
  </si>
  <si>
    <t xml:space="preserve">Aktivnost: A100612 Mjesno groblje staze </t>
  </si>
  <si>
    <t>Aktivnost: A100613 Izdaci za odvoz smeća (kontejneri) sa Mjesnog groblja</t>
  </si>
  <si>
    <t>0510</t>
  </si>
  <si>
    <t xml:space="preserve">Aktivnost: A100614 Održavanje javne rasvjete – potrošnja i održavanje </t>
  </si>
  <si>
    <t xml:space="preserve">Aktivnost: A100615 Izdaci za održavanje zgrada u vlasništvu općine </t>
  </si>
  <si>
    <t>Aktivnost: A100616 Centar – uređenje zelene površine (ispred crkve)</t>
  </si>
  <si>
    <t>Aktivnost: A100617 Centar – uređenje zelene površine (kraj šetnice)</t>
  </si>
  <si>
    <t xml:space="preserve">Aktivnost: A100618 Materijal za održavanje zgrade i opreme </t>
  </si>
  <si>
    <t xml:space="preserve">PROGRAM:1007  JAČANJE GOSPODARSTVA  </t>
  </si>
  <si>
    <t xml:space="preserve">Aktivnost: A100701 Subvencije obrtnicima i poduzetnicima </t>
  </si>
  <si>
    <t xml:space="preserve">Subvencije </t>
  </si>
  <si>
    <t xml:space="preserve">PROGRAM:1008 ZAŠTITA OKOLIŠA   </t>
  </si>
  <si>
    <t xml:space="preserve">Aktivnost:A100801 Sanacija divljih odlagališta </t>
  </si>
  <si>
    <t xml:space="preserve">Izvori financiranja:11 Opći prihodi i primici </t>
  </si>
  <si>
    <t>Aktivnost: A100802 Fond za zaštitu okoliša</t>
  </si>
  <si>
    <t>0530</t>
  </si>
  <si>
    <t>Kazne, penali i naknade štete</t>
  </si>
  <si>
    <t>Aktivnost: A100803 Naknada za korištenje odlagališta otpada</t>
  </si>
  <si>
    <t xml:space="preserve">PROGRAM:1009 ZAŠTITA, OČUVANJE I UNAPREĐENJE ZDRAVLJA </t>
  </si>
  <si>
    <t>Aktivnost: A100901 Izdaci za veterinarsko - higijeničarsku službu</t>
  </si>
  <si>
    <t>Izvor financiranja: 11, Ostali prihodi i primici</t>
  </si>
  <si>
    <t>0760</t>
  </si>
  <si>
    <t xml:space="preserve">Aktivnost: A100902 Deratizacija </t>
  </si>
  <si>
    <t>Aktivnost: A100903 Analiza pitke vode</t>
  </si>
  <si>
    <t>PROGRAM: 1010 RAZVOJ ŠKOLSTVA/OSNOVNA,SREDNJA VISOKA</t>
  </si>
  <si>
    <t>Aktivnost: A101001</t>
  </si>
  <si>
    <t>Pomoć građanima - prijevoz učenika u osnovnu školu</t>
  </si>
  <si>
    <t>0912</t>
  </si>
  <si>
    <t>Aktivnost: A101002 Pomoć građanima - radne bilježnice za osnovnu školu</t>
  </si>
  <si>
    <t xml:space="preserve">Izvor financiranja: 11, Opći prihodi i primici, 52 Pomoć iz Županijskog proračuna </t>
  </si>
  <si>
    <t xml:space="preserve">Aktivnost: A101003 Osnovna škola – škola plivanja </t>
  </si>
  <si>
    <t xml:space="preserve">Potpore </t>
  </si>
  <si>
    <t xml:space="preserve">Potpore unutar opće države </t>
  </si>
  <si>
    <t>Aktivnost: A101004 Darovi za Božić i NG i  i naknade za učenike sa 5. svih 8.g.</t>
  </si>
  <si>
    <t xml:space="preserve">Tekuće potpore unutar opće države </t>
  </si>
  <si>
    <t>Aktivnost: A101005 Pomoć građanima - prijevoza učenika u srednju školu</t>
  </si>
  <si>
    <t>0922</t>
  </si>
  <si>
    <t xml:space="preserve">Ostale naknade građanima i kućanstvima </t>
  </si>
  <si>
    <t>Aktivnost: A101006 Pomoć građanima - suf. smještaja učenika u učeničke domove</t>
  </si>
  <si>
    <t>Aktivnost: A101007 Pomoć građanima  - učeničke i studentske stipendije</t>
  </si>
  <si>
    <t>Kapitalni projekt: K101001  Osnovna škola - oprema</t>
  </si>
  <si>
    <t xml:space="preserve">PROGRAM:1011 RAZVOJ SPORTA I REKREACIJE </t>
  </si>
  <si>
    <t>Aktivnost: A101101 Udruge – sport</t>
  </si>
  <si>
    <t xml:space="preserve">Donacije i osti rashodi </t>
  </si>
  <si>
    <t xml:space="preserve">Donacije  </t>
  </si>
  <si>
    <t>PROGRAM:1012 PROMICANJE KULTURE I RELIGIJE</t>
  </si>
  <si>
    <t>Aktivnost: A101201 Izdaci za obilježavanje dana Općine i župe Mihovljan</t>
  </si>
  <si>
    <t>0820</t>
  </si>
  <si>
    <t>Aktivnost: A101202 Udruge – kultura</t>
  </si>
  <si>
    <t xml:space="preserve">Aktivnost: A101203 Kazališne predstave </t>
  </si>
  <si>
    <t>Aktivnost: A101204 Donacije župnoj crkvi Mihovljan - suf.uređ.crkv.obj.</t>
  </si>
  <si>
    <t>0840</t>
  </si>
  <si>
    <t xml:space="preserve">Kapitalne pomoći </t>
  </si>
  <si>
    <t>Kapitalni projekt: K101201 Obnova društvenog doma</t>
  </si>
  <si>
    <t>Kapitalni projekt: K101202 Kulturni centar Mihovljan</t>
  </si>
  <si>
    <t>Izvor financiranja: 81 Primici od zaduživanja, 54 Prihodi i primici – EU fondovi</t>
  </si>
  <si>
    <t>Aktivnost: A101201 Izdaci za manifestacije, obilj. Važ. Obljetnica i događanja</t>
  </si>
  <si>
    <t xml:space="preserve">PROGRAM: 1013 SOCIJALNA SKRB </t>
  </si>
  <si>
    <t xml:space="preserve">Aktivnost: A101301 Pomoć građanima i kućanstvima - socijalne pomoći </t>
  </si>
  <si>
    <t>Izvori financiranja: 11, Opći prihodi i primici</t>
  </si>
  <si>
    <t>1070</t>
  </si>
  <si>
    <t xml:space="preserve">Aktivnost: A101302 Pomoć građanima – sredstva za ogrjev </t>
  </si>
  <si>
    <t>Izvor financiranja: 51 Prihodi iz žup. Proračuna</t>
  </si>
  <si>
    <t>PROGRAM: 1014 RAZVOJ I UPRAVLJANJE SUSTAVA VODOOPSKRBE</t>
  </si>
  <si>
    <t xml:space="preserve">Kapitalni projekt: K100101 Zagorski vodovod - Sufinanciranje izgradnje vodnih građevina </t>
  </si>
  <si>
    <t xml:space="preserve">Kapitalne donacije </t>
  </si>
  <si>
    <t>GLAVA:00102  JEDINSTVENI UPRAVNI ODJEL</t>
  </si>
  <si>
    <t>Aktivnost: A100201 Rashodi za zaposlene - plaće</t>
  </si>
  <si>
    <t xml:space="preserve">Rashodi za zaposlene </t>
  </si>
  <si>
    <t xml:space="preserve">Plaća (bruto) </t>
  </si>
  <si>
    <t xml:space="preserve">Doprinosi na plaće </t>
  </si>
  <si>
    <t>Aktivnost: A100202 Ostali rashodi za zaposlene</t>
  </si>
  <si>
    <t xml:space="preserve">Ostali izdaci za zaposlene </t>
  </si>
  <si>
    <t xml:space="preserve">Naknade troškova zaposlenima </t>
  </si>
  <si>
    <t>GLAVA:00103 DJEČJI VRTIĆ</t>
  </si>
  <si>
    <t>Aktivnost: A100204 Računalne usluge</t>
  </si>
  <si>
    <t xml:space="preserve">Izvor financiranja: 11V Opći prihodi i primici Općine za vrtić, 41 Prihodi za posebne namjene vrtić </t>
  </si>
  <si>
    <t>Aktivnost: A100206 Naknade za rad upravnog vijeća</t>
  </si>
  <si>
    <t xml:space="preserve">Aktivnost: A100207 Materijalni rashodi i rashodi za usluge </t>
  </si>
  <si>
    <t>Aktivnost: A100208 Ostali nespomenuti rashodi poslovanja</t>
  </si>
  <si>
    <t>Aktivnosti: A100209 Premije osiguranja</t>
  </si>
  <si>
    <t>Aktivnost: A100210 Financijski rashodi</t>
  </si>
  <si>
    <t>Izvor financiranja: 11V Opći prihodi i primici Općine za vrtić</t>
  </si>
  <si>
    <t>Kapitalni projekt: K100501 Zgrada vrtića</t>
  </si>
  <si>
    <t xml:space="preserve">Izvori financiranja:11 Opći prihodi i primici Općine za vrtić </t>
  </si>
  <si>
    <t>Aktivnost:A100801 Komunalne usluge</t>
  </si>
  <si>
    <t>Opći prihodi i primici</t>
  </si>
  <si>
    <t>11V</t>
  </si>
  <si>
    <t>Opći prihodi i primici Općine za vrtić</t>
  </si>
  <si>
    <t>Vlastiti prihodi (6615)</t>
  </si>
  <si>
    <t>31V</t>
  </si>
  <si>
    <t>Vlastiti prihodi vrtića</t>
  </si>
  <si>
    <t>Prihodi za posebne namjene vrtić</t>
  </si>
  <si>
    <t>41V</t>
  </si>
  <si>
    <t>Prihodi iz županijskog proračuna</t>
  </si>
  <si>
    <t>51V</t>
  </si>
  <si>
    <t>Tekuće pomoći KZŽ za vrtić</t>
  </si>
  <si>
    <t>Prihodi i primici iz državnog proračuna</t>
  </si>
  <si>
    <t>52V</t>
  </si>
  <si>
    <t>Tekuće pomoći državni pr. za vrtić</t>
  </si>
  <si>
    <t>Prihodi i primici – EU fondovi(638)</t>
  </si>
  <si>
    <t>Pomoći od zavoda za zapošljavanje (634)</t>
  </si>
  <si>
    <t>Ostali prihodi</t>
  </si>
  <si>
    <t>Primici od zaduživanja</t>
  </si>
  <si>
    <t xml:space="preserve">PROGRAM:1006 KOMUNALNA INFRASTRUKTURA – ODRŽAVANJE  I UPRAVLJANJE IMOVINOM </t>
  </si>
  <si>
    <t xml:space="preserve">PROGRAM:1005 KOMUNALNA INFRASTRUKTURA -GRADNJA I ODRŽAVANJE </t>
  </si>
  <si>
    <t xml:space="preserve">PROGRAM:1006 KOMUNALNA INFRASTRUKTURA-ODRŽAVANJE </t>
  </si>
  <si>
    <t xml:space="preserve">Izvor financiranja: 11 Opći prihodi i primici, 43 Prihodi za posebne namjene, 52 Držvni proračun </t>
  </si>
  <si>
    <t xml:space="preserve">Izvor financiranja: 81 Primici od zaduživanja, 54 Prihodi i primici – EU fondovi, 11 Opći prihodi i primici </t>
  </si>
  <si>
    <t xml:space="preserve">Izvor financiranja: 11 Opći prihodi i primici </t>
  </si>
  <si>
    <t xml:space="preserve">Izvor financiranja: 11 Opći prihodi i primici, 52 Državni proračun </t>
  </si>
  <si>
    <t xml:space="preserve">Izvori financiranja: 52 Prihodi iz Državnog proračuna , 11 oipći prihodi i primici </t>
  </si>
  <si>
    <t>Izvor financiranja: 11V Opći prihodi i primici Općine za vrtić, 31 Vlastiti prihodi vrtića</t>
  </si>
  <si>
    <t xml:space="preserve">RASHODI/IZDACI PO ORGANIZACIJSKOJ, PROGRAMSKOJ KLASIFIKACIJI I IZVORI FINANCIRANJA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</si>
</sst>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FF4000"/>
      <name val="Calibri"/>
      <family val="2"/>
      <charset val="238"/>
    </font>
    <font>
      <b/>
      <sz val="9"/>
      <color rgb="FFFF4000"/>
      <name val="Calibri"/>
      <family val="2"/>
      <charset val="238"/>
    </font>
    <font>
      <b/>
      <sz val="10"/>
      <color rgb="FFFF4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800080"/>
      <name val="Calibri"/>
      <family val="2"/>
      <charset val="238"/>
    </font>
    <font>
      <b/>
      <sz val="10"/>
      <color rgb="FF80008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rgb="FFA1467E"/>
      <name val="Calibri"/>
      <family val="2"/>
      <charset val="238"/>
    </font>
    <font>
      <b/>
      <sz val="10"/>
      <color rgb="FFA1467E"/>
      <name val="Calibri"/>
      <family val="2"/>
      <charset val="238"/>
    </font>
    <font>
      <b/>
      <sz val="11.5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b/>
      <sz val="12"/>
      <color rgb="FF800080"/>
      <name val="Calibri"/>
      <family val="2"/>
      <charset val="238"/>
    </font>
    <font>
      <b/>
      <sz val="12"/>
      <color rgb="FF3698C2"/>
      <name val="Calibri"/>
      <family val="2"/>
      <charset val="238"/>
    </font>
    <font>
      <sz val="12"/>
      <color rgb="FF3698C2"/>
      <name val="Calibri"/>
      <family val="2"/>
      <charset val="238"/>
    </font>
    <font>
      <b/>
      <sz val="10"/>
      <color rgb="FF3698C2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6"/>
      <name val="Calibri"/>
      <family val="2"/>
      <charset val="238"/>
    </font>
    <font>
      <sz val="14"/>
      <name val="Calibri"/>
      <family val="2"/>
      <charset val="238"/>
    </font>
    <font>
      <u/>
      <sz val="11"/>
      <name val="Calibri"/>
      <family val="2"/>
      <charset val="238"/>
    </font>
    <font>
      <sz val="12"/>
      <color rgb="FF80008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9"/>
      <color rgb="FF80008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FFFFFF"/>
        <bgColor rgb="FFFF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0" borderId="0" xfId="0" applyNumberFormat="1"/>
    <xf numFmtId="2" fontId="0" fillId="0" borderId="0" xfId="0" applyNumberFormat="1"/>
    <xf numFmtId="2" fontId="1" fillId="0" borderId="0" xfId="0" applyNumberFormat="1" applyFont="1"/>
    <xf numFmtId="0" fontId="2" fillId="0" borderId="0" xfId="0" applyFont="1"/>
    <xf numFmtId="0" fontId="3" fillId="0" borderId="0" xfId="0" applyFont="1"/>
    <xf numFmtId="49" fontId="2" fillId="0" borderId="0" xfId="0" applyNumberFormat="1" applyFont="1"/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4" fontId="5" fillId="0" borderId="0" xfId="0" applyNumberFormat="1" applyFont="1"/>
    <xf numFmtId="2" fontId="6" fillId="0" borderId="0" xfId="0" applyNumberFormat="1" applyFont="1"/>
    <xf numFmtId="0" fontId="4" fillId="0" borderId="0" xfId="0" applyFont="1"/>
    <xf numFmtId="0" fontId="7" fillId="0" borderId="0" xfId="0" applyFont="1"/>
    <xf numFmtId="0" fontId="8" fillId="0" borderId="0" xfId="0" applyFont="1"/>
    <xf numFmtId="4" fontId="9" fillId="0" borderId="0" xfId="0" applyNumberFormat="1" applyFont="1"/>
    <xf numFmtId="2" fontId="9" fillId="0" borderId="0" xfId="0" applyNumberFormat="1" applyFont="1"/>
    <xf numFmtId="0" fontId="8" fillId="0" borderId="0" xfId="0" applyFont="1"/>
    <xf numFmtId="4" fontId="7" fillId="0" borderId="0" xfId="0" applyNumberFormat="1" applyFont="1"/>
    <xf numFmtId="2" fontId="10" fillId="0" borderId="0" xfId="0" applyNumberFormat="1" applyFont="1"/>
    <xf numFmtId="4" fontId="2" fillId="0" borderId="0" xfId="0" applyNumberFormat="1" applyFont="1"/>
    <xf numFmtId="4" fontId="0" fillId="0" borderId="0" xfId="0" applyNumberFormat="1"/>
    <xf numFmtId="2" fontId="2" fillId="0" borderId="0" xfId="0" applyNumberFormat="1" applyFont="1"/>
    <xf numFmtId="0" fontId="11" fillId="0" borderId="0" xfId="0" applyFont="1"/>
    <xf numFmtId="4" fontId="11" fillId="0" borderId="0" xfId="0" applyNumberFormat="1" applyFont="1"/>
    <xf numFmtId="4" fontId="12" fillId="0" borderId="0" xfId="0" applyNumberFormat="1" applyFont="1"/>
    <xf numFmtId="0" fontId="11" fillId="0" borderId="0" xfId="0" applyFont="1"/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4" fillId="0" borderId="0" xfId="0" applyNumberFormat="1" applyFont="1"/>
    <xf numFmtId="2" fontId="14" fillId="0" borderId="0" xfId="0" applyNumberFormat="1" applyFont="1"/>
    <xf numFmtId="0" fontId="15" fillId="0" borderId="0" xfId="0" applyFont="1"/>
    <xf numFmtId="0" fontId="16" fillId="0" borderId="0" xfId="0" applyFont="1"/>
    <xf numFmtId="49" fontId="16" fillId="0" borderId="0" xfId="0" applyNumberFormat="1" applyFont="1"/>
    <xf numFmtId="0" fontId="17" fillId="0" borderId="0" xfId="0" applyFont="1"/>
    <xf numFmtId="49" fontId="18" fillId="0" borderId="0" xfId="0" applyNumberFormat="1" applyFont="1"/>
    <xf numFmtId="0" fontId="18" fillId="0" borderId="0" xfId="0" applyFont="1"/>
    <xf numFmtId="4" fontId="19" fillId="0" borderId="0" xfId="0" applyNumberFormat="1" applyFont="1"/>
    <xf numFmtId="2" fontId="19" fillId="0" borderId="0" xfId="0" applyNumberFormat="1" applyFont="1"/>
    <xf numFmtId="0" fontId="20" fillId="2" borderId="0" xfId="0" applyFont="1" applyFill="1"/>
    <xf numFmtId="0" fontId="1" fillId="2" borderId="0" xfId="0" applyFont="1" applyFill="1"/>
    <xf numFmtId="49" fontId="20" fillId="2" borderId="0" xfId="0" applyNumberFormat="1" applyFont="1" applyFill="1"/>
    <xf numFmtId="4" fontId="10" fillId="2" borderId="0" xfId="0" applyNumberFormat="1" applyFont="1" applyFill="1"/>
    <xf numFmtId="2" fontId="21" fillId="2" borderId="0" xfId="0" applyNumberFormat="1" applyFont="1" applyFill="1"/>
    <xf numFmtId="0" fontId="20" fillId="0" borderId="0" xfId="0" applyFont="1"/>
    <xf numFmtId="0" fontId="1" fillId="0" borderId="0" xfId="0" applyFont="1"/>
    <xf numFmtId="49" fontId="1" fillId="0" borderId="0" xfId="0" applyNumberFormat="1" applyFont="1"/>
    <xf numFmtId="4" fontId="21" fillId="0" borderId="0" xfId="0" applyNumberFormat="1" applyFont="1"/>
    <xf numFmtId="2" fontId="21" fillId="0" borderId="0" xfId="0" applyNumberFormat="1" applyFont="1"/>
    <xf numFmtId="4" fontId="17" fillId="0" borderId="0" xfId="0" applyNumberFormat="1" applyFont="1"/>
    <xf numFmtId="0" fontId="22" fillId="0" borderId="0" xfId="0" applyFont="1"/>
    <xf numFmtId="0" fontId="23" fillId="0" borderId="0" xfId="0" applyFont="1"/>
    <xf numFmtId="0" fontId="1" fillId="3" borderId="0" xfId="0" applyFont="1" applyFill="1"/>
    <xf numFmtId="49" fontId="1" fillId="3" borderId="0" xfId="0" applyNumberFormat="1" applyFont="1" applyFill="1"/>
    <xf numFmtId="4" fontId="21" fillId="3" borderId="0" xfId="0" applyNumberFormat="1" applyFont="1" applyFill="1"/>
    <xf numFmtId="49" fontId="20" fillId="0" borderId="0" xfId="0" applyNumberFormat="1" applyFont="1"/>
    <xf numFmtId="2" fontId="10" fillId="2" borderId="0" xfId="0" applyNumberFormat="1" applyFont="1" applyFill="1"/>
    <xf numFmtId="49" fontId="17" fillId="0" borderId="0" xfId="0" applyNumberFormat="1" applyFont="1"/>
    <xf numFmtId="0" fontId="21" fillId="0" borderId="0" xfId="0" applyFont="1"/>
    <xf numFmtId="0" fontId="24" fillId="0" borderId="0" xfId="0" applyFont="1"/>
    <xf numFmtId="4" fontId="16" fillId="0" borderId="0" xfId="0" applyNumberFormat="1" applyFont="1"/>
    <xf numFmtId="4" fontId="25" fillId="0" borderId="0" xfId="0" applyNumberFormat="1" applyFont="1"/>
    <xf numFmtId="4" fontId="18" fillId="0" borderId="0" xfId="0" applyNumberFormat="1" applyFont="1"/>
    <xf numFmtId="0" fontId="26" fillId="0" borderId="0" xfId="0" applyFont="1" applyAlignment="1">
      <alignment horizontal="right"/>
    </xf>
    <xf numFmtId="0" fontId="26" fillId="0" borderId="0" xfId="0" applyFont="1"/>
    <xf numFmtId="4" fontId="27" fillId="0" borderId="0" xfId="0" applyNumberFormat="1" applyFont="1"/>
    <xf numFmtId="4" fontId="28" fillId="0" borderId="0" xfId="0" applyNumberFormat="1" applyFont="1"/>
    <xf numFmtId="0" fontId="9" fillId="0" borderId="0" xfId="0" applyFont="1"/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/>
    <xf numFmtId="0" fontId="21" fillId="0" borderId="0" xfId="0" applyFont="1" applyBorder="1" applyAlignment="1"/>
    <xf numFmtId="0" fontId="17" fillId="0" borderId="0" xfId="0" applyFont="1" applyBorder="1" applyAlignment="1">
      <alignment wrapText="1"/>
    </xf>
    <xf numFmtId="0" fontId="1" fillId="0" borderId="0" xfId="0" applyFont="1" applyBorder="1"/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A1467E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698C2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77"/>
  <sheetViews>
    <sheetView tabSelected="1" zoomScale="98" zoomScaleNormal="98" workbookViewId="0">
      <selection sqref="A1:I677"/>
    </sheetView>
  </sheetViews>
  <sheetFormatPr defaultColWidth="8.7109375" defaultRowHeight="15" x14ac:dyDescent="0.25"/>
  <cols>
    <col min="1" max="1" width="19.140625" customWidth="1"/>
    <col min="2" max="2" width="53.140625" customWidth="1"/>
    <col min="3" max="3" width="19.140625" style="1" customWidth="1"/>
    <col min="4" max="4" width="1.5703125" customWidth="1"/>
    <col min="5" max="5" width="11.7109375" style="2" customWidth="1"/>
    <col min="6" max="6" width="11.28515625" style="2" customWidth="1"/>
    <col min="7" max="7" width="12.5703125" style="3" customWidth="1"/>
    <col min="8" max="8" width="5.85546875" customWidth="1"/>
    <col min="9" max="9" width="7.5703125" customWidth="1"/>
    <col min="13" max="13" width="21" customWidth="1"/>
    <col min="14" max="14" width="15.42578125" customWidth="1"/>
    <col min="1000" max="1024" width="11.5703125" customWidth="1"/>
  </cols>
  <sheetData>
    <row r="1" spans="1:50" x14ac:dyDescent="0.25">
      <c r="A1" s="4" t="s">
        <v>0</v>
      </c>
      <c r="B1" s="4" t="s">
        <v>1</v>
      </c>
    </row>
    <row r="3" spans="1:50" ht="15.75" x14ac:dyDescent="0.25">
      <c r="A3" s="4" t="s">
        <v>2</v>
      </c>
      <c r="B3" s="5" t="s">
        <v>1</v>
      </c>
    </row>
    <row r="4" spans="1:50" x14ac:dyDescent="0.25">
      <c r="A4" s="4"/>
      <c r="B4" s="4" t="s">
        <v>3</v>
      </c>
      <c r="C4" s="6"/>
    </row>
    <row r="5" spans="1:50" x14ac:dyDescent="0.25">
      <c r="A5" s="4"/>
      <c r="B5" s="4"/>
      <c r="C5" s="6"/>
    </row>
    <row r="6" spans="1:50" s="9" customFormat="1" ht="30" x14ac:dyDescent="0.25">
      <c r="A6" s="7" t="s">
        <v>4</v>
      </c>
      <c r="B6" s="7" t="s">
        <v>271</v>
      </c>
      <c r="C6" s="8"/>
      <c r="E6" s="10" t="s">
        <v>5</v>
      </c>
      <c r="F6" s="10" t="s">
        <v>6</v>
      </c>
      <c r="G6" s="10" t="s">
        <v>7</v>
      </c>
      <c r="H6" s="11" t="s">
        <v>8</v>
      </c>
      <c r="I6" s="11" t="s">
        <v>9</v>
      </c>
    </row>
    <row r="7" spans="1:50" ht="17.100000000000001" customHeight="1" x14ac:dyDescent="0.25"/>
    <row r="8" spans="1:50" s="12" customFormat="1" ht="17.100000000000001" customHeight="1" x14ac:dyDescent="0.25">
      <c r="A8" s="12" t="str">
        <f>A36</f>
        <v>RAZDJEL: 001 OPĆINSKO VIJEĆE, NAČELNIK, JEDINSTVENI UPRAVNI ODJEL, DJEČJI VRTIĆ</v>
      </c>
      <c r="E8" s="13">
        <f>SUM(E10,E26,E29)</f>
        <v>2799999.9957475611</v>
      </c>
      <c r="F8" s="13">
        <f>SUM(F10,F26,F29)</f>
        <v>2039999.9999999995</v>
      </c>
      <c r="G8" s="13">
        <f>SUM(G10,G26,G29)</f>
        <v>2439999.9999999995</v>
      </c>
      <c r="H8" s="14">
        <f>F8/E8</f>
        <v>0.72857142967793032</v>
      </c>
      <c r="I8" s="14">
        <f>G8/F8</f>
        <v>1.196078431372549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</row>
    <row r="9" spans="1:50" s="4" customFormat="1" ht="17.100000000000001" customHeight="1" x14ac:dyDescent="0.25">
      <c r="A9" s="16"/>
      <c r="B9" s="16"/>
      <c r="E9" s="16"/>
      <c r="F9" s="16"/>
      <c r="G9" s="16"/>
      <c r="H9" s="14"/>
      <c r="I9" s="14"/>
    </row>
    <row r="10" spans="1:50" s="17" customFormat="1" ht="17.100000000000001" customHeight="1" x14ac:dyDescent="0.25">
      <c r="A10" s="70" t="str">
        <f>A37</f>
        <v>GLAVA: 00101 OPĆINSKO VIJEĆE, NAČELNIK</v>
      </c>
      <c r="B10" s="70"/>
      <c r="E10" s="18">
        <f>SUM(E11:E24)</f>
        <v>2472150.3003464071</v>
      </c>
      <c r="F10" s="18">
        <f>SUM(F11:F24)</f>
        <v>1719520.9330413425</v>
      </c>
      <c r="G10" s="18">
        <f>SUM(G11:G24)</f>
        <v>2115020.9330413425</v>
      </c>
      <c r="H10" s="19">
        <f t="shared" ref="H10:H23" si="0">F10/E10</f>
        <v>0.69555679231978607</v>
      </c>
      <c r="I10" s="19">
        <f t="shared" ref="I10:I23" si="1">G10/F10</f>
        <v>1.2300059233942986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s="4" customFormat="1" ht="17.100000000000001" customHeight="1" x14ac:dyDescent="0.25">
      <c r="A11" s="16" t="str">
        <f>A40</f>
        <v xml:space="preserve">PROGRAM: 1001 RAZVOJ ZAJEDNICE  </v>
      </c>
      <c r="B11" s="16"/>
      <c r="E11" s="21">
        <f>E40</f>
        <v>36233.326697192897</v>
      </c>
      <c r="F11" s="21">
        <f>F40</f>
        <v>33578.870528900399</v>
      </c>
      <c r="G11" s="21">
        <f>G40</f>
        <v>33578.870528900399</v>
      </c>
      <c r="H11" s="22">
        <f t="shared" si="0"/>
        <v>0.92673992673992733</v>
      </c>
      <c r="I11" s="22">
        <f t="shared" si="1"/>
        <v>1</v>
      </c>
    </row>
    <row r="12" spans="1:50" s="4" customFormat="1" ht="17.100000000000001" customHeight="1" x14ac:dyDescent="0.25">
      <c r="A12" s="16" t="str">
        <f>A61</f>
        <v>PROGRAM: 1002 JAVNA UPRAVA I ADMINISTRACIJA</v>
      </c>
      <c r="B12" s="16"/>
      <c r="E12" s="21">
        <f>E61</f>
        <v>257278.71391598601</v>
      </c>
      <c r="F12" s="21">
        <f>F61</f>
        <v>386063.90205056698</v>
      </c>
      <c r="G12" s="21">
        <f>G61</f>
        <v>333263.01944389101</v>
      </c>
      <c r="H12" s="22">
        <f t="shared" si="0"/>
        <v>1.5005668217722652</v>
      </c>
      <c r="I12" s="22">
        <f t="shared" si="1"/>
        <v>0.86323279041053658</v>
      </c>
      <c r="M12" s="23"/>
    </row>
    <row r="13" spans="1:50" s="4" customFormat="1" ht="17.100000000000001" customHeight="1" x14ac:dyDescent="0.25">
      <c r="A13" s="16" t="str">
        <f>A186</f>
        <v xml:space="preserve">PROGRAM: 1003  ORGANIZACIJA I PROVOĐENJE ZAŠTITE I SPAŠAVANJA </v>
      </c>
      <c r="B13" s="16"/>
      <c r="E13" s="21">
        <f>E186</f>
        <v>48841.9934965824</v>
      </c>
      <c r="F13" s="21">
        <f>F186</f>
        <v>48841.9934965824</v>
      </c>
      <c r="G13" s="21">
        <f>G186</f>
        <v>48841.9934965824</v>
      </c>
      <c r="H13" s="22">
        <f t="shared" si="0"/>
        <v>1</v>
      </c>
      <c r="I13" s="22">
        <f t="shared" si="1"/>
        <v>1</v>
      </c>
      <c r="M13" s="23"/>
    </row>
    <row r="14" spans="1:50" s="4" customFormat="1" ht="17.100000000000001" customHeight="1" x14ac:dyDescent="0.25">
      <c r="A14" s="16" t="str">
        <f>A221</f>
        <v xml:space="preserve">PROGRAM:1004  POTPORA POLJOPRIVREDI  </v>
      </c>
      <c r="B14" s="16"/>
      <c r="E14" s="21">
        <f>E221</f>
        <v>3981.68</v>
      </c>
      <c r="F14" s="21">
        <f>F221</f>
        <v>3981.6842524387798</v>
      </c>
      <c r="G14" s="21">
        <f>G221</f>
        <v>3981.6842524387798</v>
      </c>
      <c r="H14" s="22">
        <f t="shared" si="0"/>
        <v>1.0000010680011402</v>
      </c>
      <c r="I14" s="22">
        <f t="shared" si="1"/>
        <v>1</v>
      </c>
      <c r="M14" s="23"/>
    </row>
    <row r="15" spans="1:50" s="4" customFormat="1" ht="17.100000000000001" customHeight="1" x14ac:dyDescent="0.25">
      <c r="A15" s="16" t="s">
        <v>263</v>
      </c>
      <c r="B15" s="16"/>
      <c r="E15" s="21">
        <f>E227</f>
        <v>1810339.1067755001</v>
      </c>
      <c r="F15" s="21">
        <f>F227</f>
        <v>311367.70854071301</v>
      </c>
      <c r="G15" s="21">
        <f>G227</f>
        <v>489708.009821488</v>
      </c>
      <c r="H15" s="22">
        <f t="shared" si="0"/>
        <v>0.17199413489736079</v>
      </c>
      <c r="I15" s="22">
        <f t="shared" si="1"/>
        <v>1.5727642796248926</v>
      </c>
      <c r="M15" s="24"/>
      <c r="N15" s="23"/>
    </row>
    <row r="16" spans="1:50" s="4" customFormat="1" ht="17.100000000000001" customHeight="1" x14ac:dyDescent="0.25">
      <c r="A16" s="16" t="s">
        <v>264</v>
      </c>
      <c r="B16" s="16"/>
      <c r="E16" s="21">
        <f>E338</f>
        <v>148782.26823279599</v>
      </c>
      <c r="F16" s="21">
        <f>F338</f>
        <v>145196.363395049</v>
      </c>
      <c r="G16" s="21">
        <f>G338</f>
        <v>160329.15256486801</v>
      </c>
      <c r="H16" s="22">
        <f t="shared" si="0"/>
        <v>0.97589830508474162</v>
      </c>
      <c r="I16" s="22">
        <f t="shared" si="1"/>
        <v>1.1042229214009021</v>
      </c>
      <c r="M16" s="23"/>
      <c r="N16" s="23"/>
    </row>
    <row r="17" spans="1:50" s="4" customFormat="1" ht="17.100000000000001" customHeight="1" x14ac:dyDescent="0.25">
      <c r="A17" s="16" t="str">
        <f>A434</f>
        <v xml:space="preserve">PROGRAM:1007  JAČANJE GOSPODARSTVA  </v>
      </c>
      <c r="B17" s="16"/>
      <c r="E17" s="21">
        <f>E434</f>
        <v>2919.90178512177</v>
      </c>
      <c r="F17" s="21">
        <f>F434</f>
        <v>2919.90178512177</v>
      </c>
      <c r="G17" s="21">
        <f>G434</f>
        <v>2919.90178512177</v>
      </c>
      <c r="H17" s="22">
        <f t="shared" si="0"/>
        <v>1</v>
      </c>
      <c r="I17" s="22">
        <f t="shared" si="1"/>
        <v>1</v>
      </c>
      <c r="M17" s="23"/>
      <c r="N17" s="23"/>
    </row>
    <row r="18" spans="1:50" s="4" customFormat="1" ht="17.100000000000001" customHeight="1" x14ac:dyDescent="0.25">
      <c r="A18" s="16" t="str">
        <f>A440</f>
        <v xml:space="preserve">PROGRAM:1008 ZAŠTITA OKOLIŠA   </v>
      </c>
      <c r="B18" s="16"/>
      <c r="E18" s="21">
        <f>E440</f>
        <v>5308.9123365850401</v>
      </c>
      <c r="F18" s="21">
        <f>F440</f>
        <v>5308.9123365850401</v>
      </c>
      <c r="G18" s="21">
        <f>G440</f>
        <v>5308.9123365850401</v>
      </c>
      <c r="H18" s="22">
        <f t="shared" si="0"/>
        <v>1</v>
      </c>
      <c r="I18" s="22">
        <f t="shared" si="1"/>
        <v>1</v>
      </c>
    </row>
    <row r="19" spans="1:50" s="4" customFormat="1" ht="17.100000000000001" customHeight="1" x14ac:dyDescent="0.25">
      <c r="A19" s="16" t="str">
        <f>A456</f>
        <v xml:space="preserve">PROGRAM:1009 ZAŠTITA, OČUVANJE I UNAPREĐENJE ZDRAVLJA </v>
      </c>
      <c r="B19" s="16"/>
      <c r="E19" s="21">
        <f>E456</f>
        <v>11945.0527573163</v>
      </c>
      <c r="F19" s="21">
        <f>F456</f>
        <v>11945.0527573163</v>
      </c>
      <c r="G19" s="21">
        <f>G456</f>
        <v>11945.0527573163</v>
      </c>
      <c r="H19" s="22">
        <f t="shared" si="0"/>
        <v>1</v>
      </c>
      <c r="I19" s="22">
        <f t="shared" si="1"/>
        <v>1</v>
      </c>
    </row>
    <row r="20" spans="1:50" s="4" customFormat="1" ht="17.100000000000001" customHeight="1" x14ac:dyDescent="0.25">
      <c r="A20" s="16" t="str">
        <f>A472</f>
        <v>PROGRAM: 1010 RAZVOJ ŠKOLSTVA/OSNOVNA,SREDNJA VISOKA</v>
      </c>
      <c r="B20" s="16"/>
      <c r="E20" s="21">
        <f>E472</f>
        <v>33578.870528900399</v>
      </c>
      <c r="F20" s="21">
        <f>F472</f>
        <v>33578.870528900399</v>
      </c>
      <c r="G20" s="21">
        <f>G472</f>
        <v>36233.326697192897</v>
      </c>
      <c r="H20" s="22">
        <f t="shared" si="0"/>
        <v>1</v>
      </c>
      <c r="I20" s="22">
        <f t="shared" si="1"/>
        <v>1.0790513833992088</v>
      </c>
      <c r="M20" s="25"/>
    </row>
    <row r="21" spans="1:50" s="4" customFormat="1" ht="17.100000000000001" customHeight="1" x14ac:dyDescent="0.25">
      <c r="A21" s="16" t="str">
        <f>A513</f>
        <v xml:space="preserve">PROGRAM:1011 RAZVOJ SPORTA I REKREACIJE </v>
      </c>
      <c r="B21" s="16"/>
      <c r="E21" s="21">
        <f>E513</f>
        <v>24155.5511314619</v>
      </c>
      <c r="F21" s="21">
        <f>F513</f>
        <v>24155.5511314619</v>
      </c>
      <c r="G21" s="21">
        <f>G513</f>
        <v>24155.5511314619</v>
      </c>
      <c r="H21" s="22">
        <f t="shared" si="0"/>
        <v>1</v>
      </c>
      <c r="I21" s="22">
        <f t="shared" si="1"/>
        <v>1</v>
      </c>
    </row>
    <row r="22" spans="1:50" s="4" customFormat="1" ht="17.100000000000001" customHeight="1" x14ac:dyDescent="0.25">
      <c r="A22" s="16" t="str">
        <f>A519</f>
        <v>PROGRAM:1012 PROMICANJE KULTURE I RELIGIJE</v>
      </c>
      <c r="B22" s="16"/>
      <c r="E22" s="21">
        <f>E519</f>
        <v>60919.769062313397</v>
      </c>
      <c r="F22" s="21">
        <f>F519</f>
        <v>684716.96861105599</v>
      </c>
      <c r="G22" s="21">
        <f>G519</f>
        <v>936890.30459884496</v>
      </c>
      <c r="H22" s="22">
        <f t="shared" si="0"/>
        <v>11.239651416121999</v>
      </c>
      <c r="I22" s="22">
        <f t="shared" si="1"/>
        <v>1.3682884279899197</v>
      </c>
    </row>
    <row r="23" spans="1:50" s="4" customFormat="1" ht="17.100000000000001" customHeight="1" x14ac:dyDescent="0.25">
      <c r="A23" s="16" t="str">
        <f>A555</f>
        <v xml:space="preserve">PROGRAM: 1013 SOCIJALNA SKRB </v>
      </c>
      <c r="B23" s="16"/>
      <c r="E23" s="21">
        <f>E555</f>
        <v>14592.872785188099</v>
      </c>
      <c r="F23" s="21">
        <f>F555</f>
        <v>14592.872785188099</v>
      </c>
      <c r="G23" s="21">
        <f>G555</f>
        <v>14592.872785188099</v>
      </c>
      <c r="H23" s="22">
        <f t="shared" si="0"/>
        <v>1</v>
      </c>
      <c r="I23" s="22">
        <f t="shared" si="1"/>
        <v>1</v>
      </c>
    </row>
    <row r="24" spans="1:50" s="4" customFormat="1" ht="17.100000000000001" customHeight="1" x14ac:dyDescent="0.25">
      <c r="A24" s="16" t="str">
        <f>A566</f>
        <v>PROGRAM: 1014 RAZVOJ I UPRAVLJANJE SUSTAVA VODOOPSKRBE</v>
      </c>
      <c r="B24" s="16"/>
      <c r="C24" s="16"/>
      <c r="D24" s="16"/>
      <c r="E24" s="21">
        <f>E566</f>
        <v>13272.2808414626</v>
      </c>
      <c r="F24" s="21">
        <f>F566</f>
        <v>13272.2808414626</v>
      </c>
      <c r="G24" s="21">
        <f>G566</f>
        <v>13272.2808414626</v>
      </c>
      <c r="H24" s="22">
        <v>1</v>
      </c>
      <c r="I24" s="22">
        <v>1</v>
      </c>
      <c r="J24" s="16"/>
      <c r="K24" s="16"/>
      <c r="L24" s="16"/>
      <c r="M24" s="16"/>
      <c r="N24" s="16"/>
      <c r="O24" s="16"/>
      <c r="P24" s="16"/>
      <c r="Q24" s="16"/>
    </row>
    <row r="25" spans="1:50" s="4" customFormat="1" ht="17.100000000000001" customHeight="1" x14ac:dyDescent="0.25">
      <c r="A25" s="16"/>
      <c r="B25" s="16"/>
      <c r="C25" s="16"/>
      <c r="D25" s="16"/>
      <c r="E25" s="21"/>
      <c r="F25" s="21"/>
      <c r="G25" s="21"/>
      <c r="H25" s="22"/>
      <c r="I25" s="22"/>
      <c r="J25" s="16"/>
      <c r="K25" s="16"/>
      <c r="L25" s="16"/>
      <c r="M25" s="16"/>
      <c r="N25" s="16"/>
      <c r="O25" s="16"/>
      <c r="P25" s="16"/>
      <c r="Q25" s="16"/>
    </row>
    <row r="26" spans="1:50" s="26" customFormat="1" ht="17.100000000000001" customHeight="1" x14ac:dyDescent="0.25">
      <c r="A26" s="26" t="str">
        <f>A572</f>
        <v>GLAVA:00102  JEDINSTVENI UPRAVNI ODJEL</v>
      </c>
      <c r="B26" s="27"/>
      <c r="C26" s="27"/>
      <c r="D26" s="27"/>
      <c r="E26" s="28">
        <f t="shared" ref="E26:G27" si="2">E572</f>
        <v>119848.695998407</v>
      </c>
      <c r="F26" s="28">
        <f t="shared" si="2"/>
        <v>128475.67854535799</v>
      </c>
      <c r="G26" s="28">
        <f t="shared" si="2"/>
        <v>128475.67854535799</v>
      </c>
      <c r="H26" s="22">
        <v>1</v>
      </c>
      <c r="I26" s="22">
        <f>G26/F26</f>
        <v>1</v>
      </c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</row>
    <row r="27" spans="1:50" s="4" customFormat="1" ht="17.100000000000001" customHeight="1" x14ac:dyDescent="0.25">
      <c r="A27" s="4" t="str">
        <f>A573</f>
        <v>PROGRAM: 1002 JAVNA UPRAVA I ADMINISTRACIJA</v>
      </c>
      <c r="B27" s="23"/>
      <c r="C27" s="23"/>
      <c r="D27" s="23"/>
      <c r="E27" s="21">
        <f t="shared" si="2"/>
        <v>119848.695998407</v>
      </c>
      <c r="F27" s="21">
        <f t="shared" si="2"/>
        <v>128475.67854535799</v>
      </c>
      <c r="G27" s="21">
        <f t="shared" si="2"/>
        <v>128475.67854535799</v>
      </c>
      <c r="H27" s="22">
        <f>F27/E27</f>
        <v>1.0719822812846096</v>
      </c>
      <c r="I27" s="22">
        <f>G27/F27</f>
        <v>1</v>
      </c>
    </row>
    <row r="28" spans="1:50" s="4" customFormat="1" ht="17.100000000000001" customHeight="1" x14ac:dyDescent="0.25">
      <c r="E28" s="16"/>
      <c r="F28" s="16"/>
      <c r="G28" s="16"/>
      <c r="H28" s="22"/>
      <c r="I28" s="22"/>
    </row>
    <row r="29" spans="1:50" s="26" customFormat="1" ht="17.100000000000001" customHeight="1" x14ac:dyDescent="0.25">
      <c r="A29" s="26" t="str">
        <f>A587</f>
        <v>GLAVA:00103 DJEČJI VRTIĆ</v>
      </c>
      <c r="B29" s="27"/>
      <c r="C29" s="27"/>
      <c r="D29" s="27"/>
      <c r="E29" s="28">
        <f t="shared" ref="E29:G30" si="3">E587</f>
        <v>208000.99940274699</v>
      </c>
      <c r="F29" s="28">
        <f t="shared" si="3"/>
        <v>192003.38841329899</v>
      </c>
      <c r="G29" s="28">
        <f t="shared" si="3"/>
        <v>196503.38841329899</v>
      </c>
      <c r="H29" s="22">
        <f>F29/E29</f>
        <v>0.92308877824922253</v>
      </c>
      <c r="I29" s="22">
        <f>G29/F29</f>
        <v>1.0234370863826292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</row>
    <row r="30" spans="1:50" s="4" customFormat="1" ht="17.100000000000001" customHeight="1" x14ac:dyDescent="0.25">
      <c r="A30" s="4" t="str">
        <f>A588</f>
        <v>PROGRAM: 1002 JAVNA UPRAVA I ADMINISTRACIJA</v>
      </c>
      <c r="B30" s="23"/>
      <c r="C30" s="23"/>
      <c r="D30" s="23"/>
      <c r="E30" s="21">
        <f t="shared" si="3"/>
        <v>185700.99940274699</v>
      </c>
      <c r="F30" s="21">
        <f t="shared" si="3"/>
        <v>190003.38841329899</v>
      </c>
      <c r="G30" s="21">
        <f t="shared" si="3"/>
        <v>194503.38841329899</v>
      </c>
      <c r="H30" s="22">
        <f>F30/E30</f>
        <v>1.0231683675606991</v>
      </c>
      <c r="I30" s="22">
        <f>G30/F30</f>
        <v>1.0236837881554592</v>
      </c>
    </row>
    <row r="31" spans="1:50" s="4" customFormat="1" x14ac:dyDescent="0.25">
      <c r="A31" s="4" t="str">
        <f>A648</f>
        <v xml:space="preserve">PROGRAM:1005 ODRŽAVANJE KOMUNALNE INFRASTRUKTURE </v>
      </c>
      <c r="E31" s="23">
        <f>E648</f>
        <v>20300</v>
      </c>
      <c r="F31" s="23">
        <f>F648</f>
        <v>0</v>
      </c>
      <c r="G31" s="23">
        <f>G648</f>
        <v>0</v>
      </c>
      <c r="H31" s="22">
        <f>F31/E31</f>
        <v>0</v>
      </c>
      <c r="I31" s="22">
        <v>0</v>
      </c>
    </row>
    <row r="32" spans="1:50" s="4" customFormat="1" x14ac:dyDescent="0.25">
      <c r="A32" s="4" t="str">
        <f>A654</f>
        <v xml:space="preserve">PROGRAM:1008 ZAŠTITA OKOLIŠA   </v>
      </c>
      <c r="E32" s="23">
        <f>E654</f>
        <v>2000</v>
      </c>
      <c r="F32" s="23">
        <f>F654</f>
        <v>2000</v>
      </c>
      <c r="G32" s="23">
        <f>G654</f>
        <v>2000</v>
      </c>
      <c r="H32" s="22">
        <f>F32/E32</f>
        <v>1</v>
      </c>
      <c r="I32" s="22">
        <f>G32/F32</f>
        <v>1</v>
      </c>
    </row>
    <row r="33" spans="1:50" s="4" customFormat="1" x14ac:dyDescent="0.25">
      <c r="E33" s="21"/>
      <c r="F33" s="21"/>
      <c r="G33" s="21"/>
      <c r="H33" s="22"/>
      <c r="I33" s="22"/>
    </row>
    <row r="34" spans="1:50" s="4" customFormat="1" x14ac:dyDescent="0.25">
      <c r="E34" s="21"/>
      <c r="F34" s="21"/>
      <c r="G34" s="21"/>
      <c r="H34" s="22"/>
      <c r="I34" s="22"/>
    </row>
    <row r="35" spans="1:50" s="31" customFormat="1" ht="30" x14ac:dyDescent="0.25">
      <c r="A35" s="71"/>
      <c r="B35" s="71"/>
      <c r="C35" s="30"/>
      <c r="D35" s="11"/>
      <c r="E35" s="10" t="s">
        <v>5</v>
      </c>
      <c r="F35" s="10" t="s">
        <v>6</v>
      </c>
      <c r="G35" s="10" t="s">
        <v>7</v>
      </c>
      <c r="H35" s="11" t="s">
        <v>8</v>
      </c>
      <c r="I35" s="11" t="s">
        <v>9</v>
      </c>
    </row>
    <row r="36" spans="1:50" s="34" customFormat="1" ht="21" x14ac:dyDescent="0.35">
      <c r="A36" s="72" t="s">
        <v>10</v>
      </c>
      <c r="B36" s="72"/>
      <c r="C36" s="72"/>
      <c r="D36" s="72"/>
      <c r="E36" s="32">
        <v>2800000</v>
      </c>
      <c r="F36" s="68">
        <v>2040000</v>
      </c>
      <c r="G36" s="32">
        <v>2440000</v>
      </c>
      <c r="H36" s="33">
        <f t="shared" ref="H36:H67" si="4">F36/E36</f>
        <v>0.72857142857142854</v>
      </c>
      <c r="I36" s="33">
        <f t="shared" ref="I36:I67" si="5">G36/F36</f>
        <v>1.196078431372549</v>
      </c>
    </row>
    <row r="37" spans="1:50" s="35" customFormat="1" ht="15.75" x14ac:dyDescent="0.25">
      <c r="A37" s="35" t="s">
        <v>11</v>
      </c>
      <c r="C37" s="36"/>
      <c r="E37" s="18">
        <v>2472150.30459884</v>
      </c>
      <c r="F37" s="69">
        <v>1719520.93304134</v>
      </c>
      <c r="G37" s="18">
        <v>2115020.9330413402</v>
      </c>
      <c r="H37" s="19">
        <f t="shared" si="4"/>
        <v>0.69555679112333324</v>
      </c>
      <c r="I37" s="19">
        <f t="shared" si="5"/>
        <v>1.230005923394299</v>
      </c>
    </row>
    <row r="38" spans="1:50" s="35" customFormat="1" ht="15.75" x14ac:dyDescent="0.25">
      <c r="A38" s="35" t="s">
        <v>12</v>
      </c>
      <c r="C38" s="36"/>
      <c r="E38" s="18">
        <v>119848.695998407</v>
      </c>
      <c r="F38" s="18">
        <v>128475.67854535799</v>
      </c>
      <c r="G38" s="18">
        <v>128475.67854535799</v>
      </c>
      <c r="H38" s="19">
        <f t="shared" si="4"/>
        <v>1.0719822812846096</v>
      </c>
      <c r="I38" s="19">
        <f t="shared" si="5"/>
        <v>1</v>
      </c>
    </row>
    <row r="39" spans="1:50" s="35" customFormat="1" ht="15.75" x14ac:dyDescent="0.25">
      <c r="A39" s="35" t="s">
        <v>13</v>
      </c>
      <c r="C39" s="36"/>
      <c r="E39" s="18">
        <v>208000.99940274699</v>
      </c>
      <c r="F39" s="18">
        <v>192003.38841329899</v>
      </c>
      <c r="G39" s="18">
        <v>196503.38841329899</v>
      </c>
      <c r="H39" s="19">
        <f t="shared" si="4"/>
        <v>0.92308877824922253</v>
      </c>
      <c r="I39" s="19">
        <f t="shared" si="5"/>
        <v>1.0234370863826292</v>
      </c>
    </row>
    <row r="40" spans="1:50" s="39" customFormat="1" ht="15.75" x14ac:dyDescent="0.25">
      <c r="A40" s="37" t="s">
        <v>14</v>
      </c>
      <c r="B40" s="37"/>
      <c r="C40" s="38"/>
      <c r="E40" s="40">
        <v>36233.326697192897</v>
      </c>
      <c r="F40" s="40">
        <v>33578.870528900399</v>
      </c>
      <c r="G40" s="40">
        <v>33578.870528900399</v>
      </c>
      <c r="H40" s="41">
        <f t="shared" si="4"/>
        <v>0.92673992673992733</v>
      </c>
      <c r="I40" s="41">
        <f t="shared" si="5"/>
        <v>1</v>
      </c>
    </row>
    <row r="41" spans="1:50" s="42" customFormat="1" x14ac:dyDescent="0.25">
      <c r="A41" s="42" t="s">
        <v>15</v>
      </c>
      <c r="B41" s="43"/>
      <c r="C41" s="44"/>
      <c r="E41" s="45">
        <v>6636.1404207312999</v>
      </c>
      <c r="F41" s="45">
        <v>6636.1404207312999</v>
      </c>
      <c r="G41" s="45">
        <v>6636.1404207312999</v>
      </c>
      <c r="H41" s="46">
        <f t="shared" si="4"/>
        <v>1</v>
      </c>
      <c r="I41" s="46">
        <f t="shared" si="5"/>
        <v>1</v>
      </c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</row>
    <row r="42" spans="1:50" s="48" customFormat="1" x14ac:dyDescent="0.25">
      <c r="A42" s="48" t="s">
        <v>16</v>
      </c>
      <c r="C42" s="49"/>
      <c r="E42" s="50">
        <v>6636.1404207312999</v>
      </c>
      <c r="F42" s="50">
        <v>6636.1404207312999</v>
      </c>
      <c r="G42" s="50">
        <v>6636.1404207312999</v>
      </c>
      <c r="H42" s="51">
        <f t="shared" si="4"/>
        <v>1</v>
      </c>
      <c r="I42" s="51">
        <f t="shared" si="5"/>
        <v>1</v>
      </c>
    </row>
    <row r="43" spans="1:50" s="48" customFormat="1" x14ac:dyDescent="0.25">
      <c r="A43" s="48">
        <v>3</v>
      </c>
      <c r="B43" s="48" t="s">
        <v>17</v>
      </c>
      <c r="C43" s="49" t="s">
        <v>18</v>
      </c>
      <c r="E43" s="50">
        <v>6636.1404207312999</v>
      </c>
      <c r="F43" s="50">
        <v>6636.1404207312999</v>
      </c>
      <c r="G43" s="50">
        <v>6636.1404207312999</v>
      </c>
      <c r="H43" s="51">
        <f t="shared" si="4"/>
        <v>1</v>
      </c>
      <c r="I43" s="51">
        <f t="shared" si="5"/>
        <v>1</v>
      </c>
    </row>
    <row r="44" spans="1:50" s="48" customFormat="1" x14ac:dyDescent="0.25">
      <c r="A44" s="48">
        <v>37</v>
      </c>
      <c r="B44" s="48" t="s">
        <v>19</v>
      </c>
      <c r="C44" s="49" t="s">
        <v>18</v>
      </c>
      <c r="E44" s="50">
        <v>6636.1404207312999</v>
      </c>
      <c r="F44" s="50">
        <v>6636.1404207312999</v>
      </c>
      <c r="G44" s="50">
        <v>6636.1404207312999</v>
      </c>
      <c r="H44" s="51">
        <f t="shared" si="4"/>
        <v>1</v>
      </c>
      <c r="I44" s="51">
        <f t="shared" si="5"/>
        <v>1</v>
      </c>
    </row>
    <row r="45" spans="1:50" s="48" customFormat="1" x14ac:dyDescent="0.25">
      <c r="A45" s="48">
        <v>372</v>
      </c>
      <c r="B45" s="48" t="s">
        <v>20</v>
      </c>
      <c r="C45" s="49" t="s">
        <v>18</v>
      </c>
      <c r="E45" s="50">
        <v>6636.1404207312999</v>
      </c>
      <c r="F45" s="50">
        <v>6636.1404207312999</v>
      </c>
      <c r="G45" s="50">
        <v>6636.1404207312999</v>
      </c>
      <c r="H45" s="51">
        <f t="shared" si="4"/>
        <v>1</v>
      </c>
      <c r="I45" s="51">
        <f t="shared" si="5"/>
        <v>1</v>
      </c>
    </row>
    <row r="46" spans="1:50" s="42" customFormat="1" x14ac:dyDescent="0.25">
      <c r="A46" s="42" t="s">
        <v>21</v>
      </c>
      <c r="C46" s="44"/>
      <c r="E46" s="45">
        <v>11148.7159068286</v>
      </c>
      <c r="F46" s="45">
        <v>11148.7159068286</v>
      </c>
      <c r="G46" s="45">
        <v>11148.7159068286</v>
      </c>
      <c r="H46" s="46">
        <f t="shared" si="4"/>
        <v>1</v>
      </c>
      <c r="I46" s="46">
        <f t="shared" si="5"/>
        <v>1</v>
      </c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</row>
    <row r="47" spans="1:50" s="48" customFormat="1" x14ac:dyDescent="0.25">
      <c r="A47" s="48" t="s">
        <v>22</v>
      </c>
      <c r="C47" s="49"/>
      <c r="D47" s="48" t="s">
        <v>1</v>
      </c>
      <c r="E47" s="50">
        <v>11148.7159068286</v>
      </c>
      <c r="F47" s="50">
        <v>11148.7159068286</v>
      </c>
      <c r="G47" s="50">
        <v>11148.7159068286</v>
      </c>
      <c r="H47" s="51">
        <f t="shared" si="4"/>
        <v>1</v>
      </c>
      <c r="I47" s="51">
        <f t="shared" si="5"/>
        <v>1</v>
      </c>
    </row>
    <row r="48" spans="1:50" s="48" customFormat="1" x14ac:dyDescent="0.25">
      <c r="A48" s="48">
        <v>3</v>
      </c>
      <c r="B48" s="48" t="s">
        <v>17</v>
      </c>
      <c r="C48" s="49" t="s">
        <v>23</v>
      </c>
      <c r="E48" s="50">
        <v>11148.7159068286</v>
      </c>
      <c r="F48" s="50">
        <v>11148.7159068286</v>
      </c>
      <c r="G48" s="50">
        <v>11148.7159068286</v>
      </c>
      <c r="H48" s="51">
        <f t="shared" si="4"/>
        <v>1</v>
      </c>
      <c r="I48" s="51">
        <f t="shared" si="5"/>
        <v>1</v>
      </c>
    </row>
    <row r="49" spans="1:50" s="48" customFormat="1" x14ac:dyDescent="0.25">
      <c r="A49" s="48">
        <v>38</v>
      </c>
      <c r="B49" s="48" t="s">
        <v>24</v>
      </c>
      <c r="C49" s="49" t="s">
        <v>23</v>
      </c>
      <c r="E49" s="50">
        <v>11148.7159068286</v>
      </c>
      <c r="F49" s="50">
        <v>11148.7159068286</v>
      </c>
      <c r="G49" s="50">
        <v>11148.7159068286</v>
      </c>
      <c r="H49" s="51">
        <f t="shared" si="4"/>
        <v>1</v>
      </c>
      <c r="I49" s="51">
        <f t="shared" si="5"/>
        <v>1</v>
      </c>
    </row>
    <row r="50" spans="1:50" s="48" customFormat="1" x14ac:dyDescent="0.25">
      <c r="A50" s="48">
        <v>381</v>
      </c>
      <c r="B50" s="48" t="s">
        <v>25</v>
      </c>
      <c r="C50" s="49" t="s">
        <v>23</v>
      </c>
      <c r="E50" s="50">
        <v>11148.7159068286</v>
      </c>
      <c r="F50" s="50">
        <v>11148.7159068286</v>
      </c>
      <c r="G50" s="50">
        <v>11148.7159068286</v>
      </c>
      <c r="H50" s="51">
        <f t="shared" si="4"/>
        <v>1</v>
      </c>
      <c r="I50" s="51">
        <f t="shared" si="5"/>
        <v>1</v>
      </c>
    </row>
    <row r="51" spans="1:50" s="42" customFormat="1" x14ac:dyDescent="0.25">
      <c r="A51" s="42" t="s">
        <v>26</v>
      </c>
      <c r="C51" s="44"/>
      <c r="E51" s="45">
        <v>530.89123365850401</v>
      </c>
      <c r="F51" s="45">
        <v>530.89123365850401</v>
      </c>
      <c r="G51" s="45">
        <v>530.89123365850401</v>
      </c>
      <c r="H51" s="46">
        <f t="shared" si="4"/>
        <v>1</v>
      </c>
      <c r="I51" s="46">
        <f t="shared" si="5"/>
        <v>1</v>
      </c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</row>
    <row r="52" spans="1:50" s="48" customFormat="1" x14ac:dyDescent="0.25">
      <c r="A52" s="48" t="s">
        <v>22</v>
      </c>
      <c r="C52" s="49"/>
      <c r="D52" s="48" t="s">
        <v>1</v>
      </c>
      <c r="E52" s="50">
        <v>530.89123365850401</v>
      </c>
      <c r="F52" s="50">
        <v>530.89123365850401</v>
      </c>
      <c r="G52" s="50">
        <v>530.89123365850401</v>
      </c>
      <c r="H52" s="51">
        <f t="shared" si="4"/>
        <v>1</v>
      </c>
      <c r="I52" s="51">
        <f t="shared" si="5"/>
        <v>1</v>
      </c>
    </row>
    <row r="53" spans="1:50" s="48" customFormat="1" x14ac:dyDescent="0.25">
      <c r="A53" s="48">
        <v>3</v>
      </c>
      <c r="B53" s="48" t="s">
        <v>17</v>
      </c>
      <c r="C53" s="49" t="s">
        <v>18</v>
      </c>
      <c r="E53" s="50">
        <v>530.89123365850401</v>
      </c>
      <c r="F53" s="50">
        <v>530.89123365850401</v>
      </c>
      <c r="G53" s="50">
        <v>530.89123365850401</v>
      </c>
      <c r="H53" s="51">
        <f t="shared" si="4"/>
        <v>1</v>
      </c>
      <c r="I53" s="51">
        <f t="shared" si="5"/>
        <v>1</v>
      </c>
    </row>
    <row r="54" spans="1:50" s="48" customFormat="1" x14ac:dyDescent="0.25">
      <c r="A54" s="48">
        <v>38</v>
      </c>
      <c r="B54" s="48" t="s">
        <v>24</v>
      </c>
      <c r="C54" s="49" t="s">
        <v>18</v>
      </c>
      <c r="E54" s="50">
        <v>530.89123365850401</v>
      </c>
      <c r="F54" s="50">
        <v>530.89123365850401</v>
      </c>
      <c r="G54" s="50">
        <v>530.89123365850401</v>
      </c>
      <c r="H54" s="51">
        <f t="shared" si="4"/>
        <v>1</v>
      </c>
      <c r="I54" s="51">
        <f t="shared" si="5"/>
        <v>1</v>
      </c>
    </row>
    <row r="55" spans="1:50" s="48" customFormat="1" x14ac:dyDescent="0.25">
      <c r="A55" s="48">
        <v>381</v>
      </c>
      <c r="B55" s="48" t="s">
        <v>25</v>
      </c>
      <c r="C55" s="49" t="s">
        <v>18</v>
      </c>
      <c r="E55" s="50">
        <v>530.89123365850401</v>
      </c>
      <c r="F55" s="50">
        <v>530.89123365850401</v>
      </c>
      <c r="G55" s="50">
        <v>530.89123365850401</v>
      </c>
      <c r="H55" s="51">
        <f t="shared" si="4"/>
        <v>1</v>
      </c>
      <c r="I55" s="51">
        <f t="shared" si="5"/>
        <v>1</v>
      </c>
    </row>
    <row r="56" spans="1:50" s="42" customFormat="1" x14ac:dyDescent="0.25">
      <c r="A56" s="42" t="s">
        <v>27</v>
      </c>
      <c r="C56" s="44"/>
      <c r="E56" s="45">
        <v>1990.8421262193899</v>
      </c>
      <c r="F56" s="45">
        <v>1990.8421262193899</v>
      </c>
      <c r="G56" s="45">
        <v>1990.8421262193899</v>
      </c>
      <c r="H56" s="46">
        <f t="shared" si="4"/>
        <v>1</v>
      </c>
      <c r="I56" s="46">
        <f t="shared" si="5"/>
        <v>1</v>
      </c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</row>
    <row r="57" spans="1:50" s="48" customFormat="1" x14ac:dyDescent="0.25">
      <c r="A57" s="48" t="s">
        <v>22</v>
      </c>
      <c r="C57" s="49"/>
      <c r="D57" s="48" t="s">
        <v>1</v>
      </c>
      <c r="E57" s="50">
        <v>1990.8421262193899</v>
      </c>
      <c r="F57" s="50">
        <v>1990.8421262193899</v>
      </c>
      <c r="G57" s="50">
        <v>1990.8421262193899</v>
      </c>
      <c r="H57" s="51">
        <f t="shared" si="4"/>
        <v>1</v>
      </c>
      <c r="I57" s="51">
        <f t="shared" si="5"/>
        <v>1</v>
      </c>
    </row>
    <row r="58" spans="1:50" s="48" customFormat="1" x14ac:dyDescent="0.25">
      <c r="A58" s="48">
        <v>3</v>
      </c>
      <c r="B58" s="48" t="s">
        <v>17</v>
      </c>
      <c r="C58" s="49" t="s">
        <v>18</v>
      </c>
      <c r="E58" s="50">
        <v>1990.8421262193899</v>
      </c>
      <c r="F58" s="50">
        <v>1990.8421262193899</v>
      </c>
      <c r="G58" s="50">
        <v>1990.8421262193899</v>
      </c>
      <c r="H58" s="51">
        <f t="shared" si="4"/>
        <v>1</v>
      </c>
      <c r="I58" s="51">
        <f t="shared" si="5"/>
        <v>1</v>
      </c>
    </row>
    <row r="59" spans="1:50" s="48" customFormat="1" x14ac:dyDescent="0.25">
      <c r="A59" s="48">
        <v>32</v>
      </c>
      <c r="B59" s="48" t="s">
        <v>28</v>
      </c>
      <c r="C59" s="49" t="s">
        <v>18</v>
      </c>
      <c r="E59" s="50">
        <v>1990.8421262193899</v>
      </c>
      <c r="F59" s="50">
        <v>1990.8421262193899</v>
      </c>
      <c r="G59" s="50">
        <v>1990.8421262193899</v>
      </c>
      <c r="H59" s="51">
        <f t="shared" si="4"/>
        <v>1</v>
      </c>
      <c r="I59" s="51">
        <f t="shared" si="5"/>
        <v>1</v>
      </c>
    </row>
    <row r="60" spans="1:50" s="48" customFormat="1" x14ac:dyDescent="0.25">
      <c r="A60" s="48">
        <v>329</v>
      </c>
      <c r="B60" s="48" t="s">
        <v>28</v>
      </c>
      <c r="C60" s="49" t="s">
        <v>18</v>
      </c>
      <c r="E60" s="50">
        <v>1990.8421262193899</v>
      </c>
      <c r="F60" s="50">
        <v>1990.8421262193899</v>
      </c>
      <c r="G60" s="50">
        <v>1990.8421262193899</v>
      </c>
      <c r="H60" s="51">
        <f t="shared" si="4"/>
        <v>1</v>
      </c>
      <c r="I60" s="51">
        <f t="shared" si="5"/>
        <v>1</v>
      </c>
    </row>
    <row r="61" spans="1:50" s="39" customFormat="1" ht="15.75" x14ac:dyDescent="0.25">
      <c r="A61" s="52" t="s">
        <v>29</v>
      </c>
      <c r="C61" s="38"/>
      <c r="E61" s="40">
        <v>257278.71391598601</v>
      </c>
      <c r="F61" s="40">
        <v>386063.90205056698</v>
      </c>
      <c r="G61" s="40">
        <v>333263.01944389101</v>
      </c>
      <c r="H61" s="41">
        <f t="shared" si="4"/>
        <v>1.5005668217722652</v>
      </c>
      <c r="I61" s="41">
        <f t="shared" si="5"/>
        <v>0.86323279041053658</v>
      </c>
    </row>
    <row r="62" spans="1:50" s="43" customFormat="1" x14ac:dyDescent="0.25">
      <c r="A62" s="42" t="s">
        <v>30</v>
      </c>
      <c r="B62" s="42"/>
      <c r="C62" s="44"/>
      <c r="D62" s="42"/>
      <c r="E62" s="45">
        <v>62910.611188532799</v>
      </c>
      <c r="F62" s="45">
        <v>60256.1550202402</v>
      </c>
      <c r="G62" s="45">
        <v>60256.1550202402</v>
      </c>
      <c r="H62" s="46">
        <f t="shared" si="4"/>
        <v>0.95780590717299452</v>
      </c>
      <c r="I62" s="46">
        <f t="shared" si="5"/>
        <v>1</v>
      </c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</row>
    <row r="63" spans="1:50" s="48" customFormat="1" ht="21" x14ac:dyDescent="0.35">
      <c r="A63" s="48" t="s">
        <v>22</v>
      </c>
      <c r="C63" s="49"/>
      <c r="D63" s="53" t="s">
        <v>1</v>
      </c>
      <c r="E63" s="50">
        <v>62910.611188532799</v>
      </c>
      <c r="F63" s="50">
        <v>60256.1550202402</v>
      </c>
      <c r="G63" s="50">
        <v>60256.1550202402</v>
      </c>
      <c r="H63" s="51">
        <f t="shared" si="4"/>
        <v>0.95780590717299452</v>
      </c>
      <c r="I63" s="51">
        <f t="shared" si="5"/>
        <v>1</v>
      </c>
    </row>
    <row r="64" spans="1:50" s="48" customFormat="1" x14ac:dyDescent="0.25">
      <c r="A64" s="48">
        <v>3</v>
      </c>
      <c r="B64" s="48" t="s">
        <v>31</v>
      </c>
      <c r="C64" s="49" t="s">
        <v>32</v>
      </c>
      <c r="E64" s="50">
        <v>62910.611188532799</v>
      </c>
      <c r="F64" s="50">
        <v>60256.1550202402</v>
      </c>
      <c r="G64" s="50">
        <v>60256.1550202402</v>
      </c>
      <c r="H64" s="51">
        <f t="shared" si="4"/>
        <v>0.95780590717299452</v>
      </c>
      <c r="I64" s="51">
        <f t="shared" si="5"/>
        <v>1</v>
      </c>
    </row>
    <row r="65" spans="1:50" s="48" customFormat="1" x14ac:dyDescent="0.25">
      <c r="A65" s="48">
        <v>32</v>
      </c>
      <c r="B65" s="48" t="s">
        <v>33</v>
      </c>
      <c r="C65" s="49" t="s">
        <v>32</v>
      </c>
      <c r="E65" s="50">
        <v>62910.611188532799</v>
      </c>
      <c r="F65" s="50">
        <v>60256.1550202402</v>
      </c>
      <c r="G65" s="50">
        <v>60256.1550202402</v>
      </c>
      <c r="H65" s="51">
        <f t="shared" si="4"/>
        <v>0.95780590717299452</v>
      </c>
      <c r="I65" s="51">
        <f t="shared" si="5"/>
        <v>1</v>
      </c>
    </row>
    <row r="66" spans="1:50" s="48" customFormat="1" x14ac:dyDescent="0.25">
      <c r="A66" s="48">
        <v>322</v>
      </c>
      <c r="B66" s="48" t="s">
        <v>34</v>
      </c>
      <c r="C66" s="49" t="s">
        <v>32</v>
      </c>
      <c r="E66" s="50">
        <v>43267.6355431681</v>
      </c>
      <c r="F66" s="50">
        <v>40613.179374875603</v>
      </c>
      <c r="G66" s="50">
        <v>40613.179374875603</v>
      </c>
      <c r="H66" s="51">
        <f t="shared" si="4"/>
        <v>0.93865030674846683</v>
      </c>
      <c r="I66" s="51">
        <f t="shared" si="5"/>
        <v>1</v>
      </c>
    </row>
    <row r="67" spans="1:50" s="48" customFormat="1" x14ac:dyDescent="0.25">
      <c r="A67" s="48">
        <v>323</v>
      </c>
      <c r="B67" s="48" t="s">
        <v>35</v>
      </c>
      <c r="C67" s="49" t="s">
        <v>32</v>
      </c>
      <c r="E67" s="50">
        <v>9290.5965890238203</v>
      </c>
      <c r="F67" s="50">
        <v>9290.5965890238203</v>
      </c>
      <c r="G67" s="50">
        <v>9290.5965890238203</v>
      </c>
      <c r="H67" s="51">
        <f t="shared" si="4"/>
        <v>1</v>
      </c>
      <c r="I67" s="51">
        <f t="shared" si="5"/>
        <v>1</v>
      </c>
    </row>
    <row r="68" spans="1:50" s="48" customFormat="1" x14ac:dyDescent="0.25">
      <c r="A68" s="48">
        <v>329</v>
      </c>
      <c r="B68" s="48" t="s">
        <v>28</v>
      </c>
      <c r="C68" s="49" t="s">
        <v>32</v>
      </c>
      <c r="E68" s="50">
        <v>10352.3790563408</v>
      </c>
      <c r="F68" s="50">
        <v>10352.3790563408</v>
      </c>
      <c r="G68" s="50">
        <v>10352.3790563408</v>
      </c>
      <c r="H68" s="51">
        <f t="shared" ref="H68:H99" si="6">F68/E68</f>
        <v>1</v>
      </c>
      <c r="I68" s="51">
        <f t="shared" ref="I68:I99" si="7">G68/F68</f>
        <v>1</v>
      </c>
    </row>
    <row r="69" spans="1:50" s="42" customFormat="1" x14ac:dyDescent="0.25">
      <c r="A69" s="42" t="s">
        <v>36</v>
      </c>
      <c r="C69" s="44"/>
      <c r="E69" s="45">
        <v>5304.4621408188996</v>
      </c>
      <c r="F69" s="45">
        <v>5879.4173468710596</v>
      </c>
      <c r="G69" s="45">
        <v>4840.4300218992603</v>
      </c>
      <c r="H69" s="46">
        <f t="shared" si="6"/>
        <v>1.1083908586372526</v>
      </c>
      <c r="I69" s="46">
        <f t="shared" si="7"/>
        <v>0.8232839644348886</v>
      </c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</row>
    <row r="70" spans="1:50" s="48" customFormat="1" x14ac:dyDescent="0.25">
      <c r="A70" s="48" t="s">
        <v>22</v>
      </c>
      <c r="C70" s="49"/>
      <c r="D70" s="48" t="s">
        <v>1</v>
      </c>
      <c r="E70" s="50">
        <v>5304.4621408188996</v>
      </c>
      <c r="F70" s="50">
        <v>5879.4173468710596</v>
      </c>
      <c r="G70" s="50">
        <v>4840.4300218992603</v>
      </c>
      <c r="H70" s="51">
        <f t="shared" si="6"/>
        <v>1.1083908586372526</v>
      </c>
      <c r="I70" s="51">
        <f t="shared" si="7"/>
        <v>0.8232839644348886</v>
      </c>
    </row>
    <row r="71" spans="1:50" s="48" customFormat="1" x14ac:dyDescent="0.25">
      <c r="A71" s="48">
        <v>3</v>
      </c>
      <c r="B71" s="48" t="s">
        <v>17</v>
      </c>
      <c r="C71" s="49" t="s">
        <v>37</v>
      </c>
      <c r="E71" s="50">
        <v>5304.4621408188996</v>
      </c>
      <c r="F71" s="50">
        <v>5879.4173468710596</v>
      </c>
      <c r="G71" s="50">
        <v>4840.4300218992603</v>
      </c>
      <c r="H71" s="51">
        <f t="shared" si="6"/>
        <v>1.1083908586372526</v>
      </c>
      <c r="I71" s="51">
        <f t="shared" si="7"/>
        <v>0.8232839644348886</v>
      </c>
    </row>
    <row r="72" spans="1:50" s="48" customFormat="1" x14ac:dyDescent="0.25">
      <c r="A72" s="48">
        <v>32</v>
      </c>
      <c r="B72" s="48" t="s">
        <v>38</v>
      </c>
      <c r="C72" s="49" t="s">
        <v>37</v>
      </c>
      <c r="E72" s="50">
        <v>5304.4621408188996</v>
      </c>
      <c r="F72" s="50">
        <v>5879.4173468710596</v>
      </c>
      <c r="G72" s="50">
        <v>4840.4300218992603</v>
      </c>
      <c r="H72" s="51">
        <f t="shared" si="6"/>
        <v>1.1083908586372526</v>
      </c>
      <c r="I72" s="51">
        <f t="shared" si="7"/>
        <v>0.8232839644348886</v>
      </c>
    </row>
    <row r="73" spans="1:50" s="48" customFormat="1" x14ac:dyDescent="0.25">
      <c r="A73" s="48">
        <v>329</v>
      </c>
      <c r="B73" s="48" t="s">
        <v>28</v>
      </c>
      <c r="C73" s="49" t="s">
        <v>37</v>
      </c>
      <c r="E73" s="50">
        <v>5304.4621408188996</v>
      </c>
      <c r="F73" s="50">
        <v>5879.4173468710596</v>
      </c>
      <c r="G73" s="50">
        <v>4840.4300218992603</v>
      </c>
      <c r="H73" s="51">
        <f t="shared" si="6"/>
        <v>1.1083908586372526</v>
      </c>
      <c r="I73" s="51">
        <f t="shared" si="7"/>
        <v>0.8232839644348886</v>
      </c>
    </row>
    <row r="74" spans="1:50" s="43" customFormat="1" x14ac:dyDescent="0.25">
      <c r="A74" s="42" t="s">
        <v>39</v>
      </c>
      <c r="B74" s="42"/>
      <c r="C74" s="44"/>
      <c r="D74" s="42"/>
      <c r="E74" s="45">
        <v>24686.442365120402</v>
      </c>
      <c r="F74" s="45">
        <v>24686.442365120402</v>
      </c>
      <c r="G74" s="45">
        <v>24686.442365120402</v>
      </c>
      <c r="H74" s="46">
        <f t="shared" si="6"/>
        <v>1</v>
      </c>
      <c r="I74" s="46">
        <f t="shared" si="7"/>
        <v>1</v>
      </c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</row>
    <row r="75" spans="1:50" s="48" customFormat="1" ht="21" x14ac:dyDescent="0.35">
      <c r="A75" s="48" t="s">
        <v>40</v>
      </c>
      <c r="C75" s="49"/>
      <c r="D75" s="53" t="s">
        <v>1</v>
      </c>
      <c r="E75" s="50">
        <v>24686.442365120402</v>
      </c>
      <c r="F75" s="50">
        <v>24686.442365120402</v>
      </c>
      <c r="G75" s="50">
        <v>24686.442365120402</v>
      </c>
      <c r="H75" s="51">
        <f t="shared" si="6"/>
        <v>1</v>
      </c>
      <c r="I75" s="51">
        <f t="shared" si="7"/>
        <v>1</v>
      </c>
    </row>
    <row r="76" spans="1:50" s="48" customFormat="1" x14ac:dyDescent="0.25">
      <c r="A76" s="48">
        <v>3</v>
      </c>
      <c r="B76" s="48" t="s">
        <v>31</v>
      </c>
      <c r="C76" s="49" t="s">
        <v>37</v>
      </c>
      <c r="E76" s="50">
        <v>24686.442365120402</v>
      </c>
      <c r="F76" s="50">
        <v>24686.442365120402</v>
      </c>
      <c r="G76" s="50">
        <v>24686.442365120402</v>
      </c>
      <c r="H76" s="51">
        <f t="shared" si="6"/>
        <v>1</v>
      </c>
      <c r="I76" s="51">
        <f t="shared" si="7"/>
        <v>1</v>
      </c>
    </row>
    <row r="77" spans="1:50" s="48" customFormat="1" x14ac:dyDescent="0.25">
      <c r="A77" s="48">
        <v>32</v>
      </c>
      <c r="B77" s="48" t="s">
        <v>38</v>
      </c>
      <c r="C77" s="49" t="s">
        <v>37</v>
      </c>
      <c r="E77" s="50">
        <v>24686.442365120402</v>
      </c>
      <c r="F77" s="50">
        <v>24686.442365120402</v>
      </c>
      <c r="G77" s="50">
        <v>24686.442365120402</v>
      </c>
      <c r="H77" s="51">
        <f t="shared" si="6"/>
        <v>1</v>
      </c>
      <c r="I77" s="51">
        <f t="shared" si="7"/>
        <v>1</v>
      </c>
    </row>
    <row r="78" spans="1:50" s="48" customFormat="1" x14ac:dyDescent="0.25">
      <c r="A78" s="48">
        <v>323</v>
      </c>
      <c r="B78" s="48" t="s">
        <v>41</v>
      </c>
      <c r="C78" s="49" t="s">
        <v>37</v>
      </c>
      <c r="E78" s="50">
        <v>24686.442365120402</v>
      </c>
      <c r="F78" s="50">
        <v>24686.442365120402</v>
      </c>
      <c r="G78" s="50">
        <v>24686.442365120402</v>
      </c>
      <c r="H78" s="51">
        <f t="shared" si="6"/>
        <v>1</v>
      </c>
      <c r="I78" s="51">
        <f t="shared" si="7"/>
        <v>1</v>
      </c>
    </row>
    <row r="79" spans="1:50" s="43" customFormat="1" x14ac:dyDescent="0.25">
      <c r="A79" s="42" t="s">
        <v>42</v>
      </c>
      <c r="B79" s="42"/>
      <c r="C79" s="44"/>
      <c r="D79" s="42"/>
      <c r="E79" s="45">
        <v>9556.0422058530803</v>
      </c>
      <c r="F79" s="45">
        <v>26810.007299754499</v>
      </c>
      <c r="G79" s="45">
        <v>28137.235383900701</v>
      </c>
      <c r="H79" s="46">
        <f t="shared" si="6"/>
        <v>2.805555555555558</v>
      </c>
      <c r="I79" s="46">
        <f t="shared" si="7"/>
        <v>1.0495049504950473</v>
      </c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</row>
    <row r="80" spans="1:50" s="48" customFormat="1" ht="18.75" x14ac:dyDescent="0.3">
      <c r="A80" s="48" t="s">
        <v>22</v>
      </c>
      <c r="C80" s="49"/>
      <c r="D80" s="54" t="s">
        <v>1</v>
      </c>
      <c r="E80" s="50">
        <v>9556.0422058530803</v>
      </c>
      <c r="F80" s="50">
        <v>26810.007299754499</v>
      </c>
      <c r="G80" s="50">
        <v>28137.235383900701</v>
      </c>
      <c r="H80" s="51">
        <f t="shared" si="6"/>
        <v>2.805555555555558</v>
      </c>
      <c r="I80" s="51">
        <f t="shared" si="7"/>
        <v>1.0495049504950473</v>
      </c>
    </row>
    <row r="81" spans="1:50" s="48" customFormat="1" x14ac:dyDescent="0.25">
      <c r="A81" s="48">
        <v>3</v>
      </c>
      <c r="B81" s="48" t="s">
        <v>17</v>
      </c>
      <c r="C81" s="49" t="s">
        <v>43</v>
      </c>
      <c r="E81" s="50">
        <v>9556.0422058530803</v>
      </c>
      <c r="F81" s="50">
        <v>26810.007299754499</v>
      </c>
      <c r="G81" s="50">
        <v>28137.235383900701</v>
      </c>
      <c r="H81" s="51">
        <f t="shared" si="6"/>
        <v>2.805555555555558</v>
      </c>
      <c r="I81" s="51">
        <f t="shared" si="7"/>
        <v>1.0495049504950473</v>
      </c>
    </row>
    <row r="82" spans="1:50" s="48" customFormat="1" x14ac:dyDescent="0.25">
      <c r="A82" s="48">
        <v>34</v>
      </c>
      <c r="B82" s="48" t="s">
        <v>44</v>
      </c>
      <c r="C82" s="49" t="s">
        <v>43</v>
      </c>
      <c r="E82" s="50">
        <v>9556.0422058530803</v>
      </c>
      <c r="F82" s="50">
        <v>26810.007299754499</v>
      </c>
      <c r="G82" s="50">
        <v>28137.235383900701</v>
      </c>
      <c r="H82" s="51">
        <f t="shared" si="6"/>
        <v>2.805555555555558</v>
      </c>
      <c r="I82" s="51">
        <f t="shared" si="7"/>
        <v>1.0495049504950473</v>
      </c>
    </row>
    <row r="83" spans="1:50" s="48" customFormat="1" x14ac:dyDescent="0.25">
      <c r="A83" s="48">
        <v>342</v>
      </c>
      <c r="B83" s="48" t="s">
        <v>45</v>
      </c>
      <c r="C83" s="49" t="s">
        <v>43</v>
      </c>
      <c r="E83" s="50">
        <v>7963.3685048775596</v>
      </c>
      <c r="F83" s="50">
        <v>25217.333598779001</v>
      </c>
      <c r="G83" s="50">
        <v>26544.561682925199</v>
      </c>
      <c r="H83" s="51">
        <f t="shared" si="6"/>
        <v>3.1666666666666745</v>
      </c>
      <c r="I83" s="51">
        <f t="shared" si="7"/>
        <v>1.0526315789473659</v>
      </c>
    </row>
    <row r="84" spans="1:50" s="48" customFormat="1" x14ac:dyDescent="0.25">
      <c r="A84" s="48">
        <v>343</v>
      </c>
      <c r="B84" s="48" t="s">
        <v>46</v>
      </c>
      <c r="C84" s="49" t="s">
        <v>43</v>
      </c>
      <c r="E84" s="50">
        <v>1592.67370097551</v>
      </c>
      <c r="F84" s="50">
        <v>1592.67370097551</v>
      </c>
      <c r="G84" s="50">
        <v>1592.67370097551</v>
      </c>
      <c r="H84" s="51">
        <f t="shared" si="6"/>
        <v>1</v>
      </c>
      <c r="I84" s="51">
        <f t="shared" si="7"/>
        <v>1</v>
      </c>
    </row>
    <row r="85" spans="1:50" s="43" customFormat="1" x14ac:dyDescent="0.25">
      <c r="A85" s="42" t="s">
        <v>47</v>
      </c>
      <c r="B85" s="42"/>
      <c r="C85" s="44"/>
      <c r="D85" s="42"/>
      <c r="E85" s="45">
        <v>15661.291392925899</v>
      </c>
      <c r="F85" s="45">
        <v>15661.291392925899</v>
      </c>
      <c r="G85" s="45">
        <v>15661.291392925899</v>
      </c>
      <c r="H85" s="46">
        <f t="shared" si="6"/>
        <v>1</v>
      </c>
      <c r="I85" s="46">
        <f t="shared" si="7"/>
        <v>1</v>
      </c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</row>
    <row r="86" spans="1:50" s="48" customFormat="1" x14ac:dyDescent="0.25">
      <c r="A86" s="55" t="s">
        <v>48</v>
      </c>
      <c r="B86" s="55"/>
      <c r="C86" s="56"/>
      <c r="D86" s="55"/>
      <c r="E86" s="57">
        <v>15661.291392925899</v>
      </c>
      <c r="F86" s="57">
        <v>15661.291392925899</v>
      </c>
      <c r="G86" s="57">
        <v>15661.291392925899</v>
      </c>
      <c r="H86" s="51">
        <f t="shared" si="6"/>
        <v>1</v>
      </c>
      <c r="I86" s="51">
        <f t="shared" si="7"/>
        <v>1</v>
      </c>
    </row>
    <row r="87" spans="1:50" s="48" customFormat="1" ht="21" x14ac:dyDescent="0.35">
      <c r="A87" s="48">
        <v>3</v>
      </c>
      <c r="B87" s="48" t="s">
        <v>17</v>
      </c>
      <c r="C87" s="49" t="s">
        <v>37</v>
      </c>
      <c r="D87" s="53" t="s">
        <v>1</v>
      </c>
      <c r="E87" s="57">
        <v>15661.291392925899</v>
      </c>
      <c r="F87" s="57">
        <v>15661.291392925899</v>
      </c>
      <c r="G87" s="57">
        <v>15661.291392925899</v>
      </c>
      <c r="H87" s="51">
        <f t="shared" si="6"/>
        <v>1</v>
      </c>
      <c r="I87" s="51">
        <f t="shared" si="7"/>
        <v>1</v>
      </c>
    </row>
    <row r="88" spans="1:50" s="48" customFormat="1" x14ac:dyDescent="0.25">
      <c r="A88" s="48">
        <v>32</v>
      </c>
      <c r="B88" s="48" t="s">
        <v>38</v>
      </c>
      <c r="C88" s="49" t="s">
        <v>37</v>
      </c>
      <c r="E88" s="57">
        <v>15661.291392925899</v>
      </c>
      <c r="F88" s="57">
        <v>15661.291392925899</v>
      </c>
      <c r="G88" s="57">
        <v>15661.291392925899</v>
      </c>
      <c r="H88" s="51">
        <f t="shared" si="6"/>
        <v>1</v>
      </c>
      <c r="I88" s="51">
        <f t="shared" si="7"/>
        <v>1</v>
      </c>
    </row>
    <row r="89" spans="1:50" s="48" customFormat="1" x14ac:dyDescent="0.25">
      <c r="A89" s="48">
        <v>324</v>
      </c>
      <c r="B89" s="48" t="s">
        <v>49</v>
      </c>
      <c r="C89" s="49" t="s">
        <v>37</v>
      </c>
      <c r="E89" s="57">
        <v>15661.291392925899</v>
      </c>
      <c r="F89" s="57">
        <v>15661.291392925899</v>
      </c>
      <c r="G89" s="57">
        <v>15661.291392925899</v>
      </c>
      <c r="H89" s="51">
        <f t="shared" si="6"/>
        <v>1</v>
      </c>
      <c r="I89" s="51">
        <f t="shared" si="7"/>
        <v>1</v>
      </c>
    </row>
    <row r="90" spans="1:50" s="43" customFormat="1" x14ac:dyDescent="0.25">
      <c r="A90" s="42" t="s">
        <v>50</v>
      </c>
      <c r="B90" s="42"/>
      <c r="C90" s="44"/>
      <c r="D90" s="42"/>
      <c r="E90" s="45">
        <v>1128.14387152432</v>
      </c>
      <c r="F90" s="45">
        <v>1128.14387152432</v>
      </c>
      <c r="G90" s="45">
        <v>1128.14387152432</v>
      </c>
      <c r="H90" s="46">
        <f t="shared" si="6"/>
        <v>1</v>
      </c>
      <c r="I90" s="46">
        <f t="shared" si="7"/>
        <v>1</v>
      </c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</row>
    <row r="91" spans="1:50" s="48" customFormat="1" x14ac:dyDescent="0.25">
      <c r="A91" s="48" t="s">
        <v>22</v>
      </c>
      <c r="C91" s="49"/>
      <c r="D91" s="48" t="s">
        <v>1</v>
      </c>
      <c r="E91" s="50">
        <v>1128.14387152432</v>
      </c>
      <c r="F91" s="50">
        <v>1128.14387152432</v>
      </c>
      <c r="G91" s="50">
        <v>1128.14387152432</v>
      </c>
      <c r="H91" s="51">
        <f t="shared" si="6"/>
        <v>1</v>
      </c>
      <c r="I91" s="51">
        <f t="shared" si="7"/>
        <v>1</v>
      </c>
    </row>
    <row r="92" spans="1:50" s="48" customFormat="1" x14ac:dyDescent="0.25">
      <c r="A92" s="48">
        <v>3</v>
      </c>
      <c r="B92" s="48" t="s">
        <v>17</v>
      </c>
      <c r="C92" s="49" t="s">
        <v>43</v>
      </c>
      <c r="D92" s="48" t="s">
        <v>1</v>
      </c>
      <c r="E92" s="50">
        <v>1128.14387152432</v>
      </c>
      <c r="F92" s="50">
        <v>1128.14387152432</v>
      </c>
      <c r="G92" s="50">
        <v>1128.14387152432</v>
      </c>
      <c r="H92" s="51">
        <f t="shared" si="6"/>
        <v>1</v>
      </c>
      <c r="I92" s="51">
        <f t="shared" si="7"/>
        <v>1</v>
      </c>
    </row>
    <row r="93" spans="1:50" s="48" customFormat="1" x14ac:dyDescent="0.25">
      <c r="A93" s="48">
        <v>32</v>
      </c>
      <c r="B93" s="48" t="s">
        <v>44</v>
      </c>
      <c r="C93" s="49" t="s">
        <v>43</v>
      </c>
      <c r="E93" s="50">
        <v>1128.14387152432</v>
      </c>
      <c r="F93" s="50">
        <v>1128.14387152432</v>
      </c>
      <c r="G93" s="50">
        <v>1128.14387152432</v>
      </c>
      <c r="H93" s="51">
        <f t="shared" si="6"/>
        <v>1</v>
      </c>
      <c r="I93" s="51">
        <f t="shared" si="7"/>
        <v>1</v>
      </c>
    </row>
    <row r="94" spans="1:50" s="48" customFormat="1" x14ac:dyDescent="0.25">
      <c r="A94" s="48">
        <v>323</v>
      </c>
      <c r="B94" s="48" t="s">
        <v>51</v>
      </c>
      <c r="C94" s="49" t="s">
        <v>43</v>
      </c>
      <c r="E94" s="50">
        <v>1128.14387152432</v>
      </c>
      <c r="F94" s="50">
        <v>1128.14387152432</v>
      </c>
      <c r="G94" s="50">
        <v>1128.14387152432</v>
      </c>
      <c r="H94" s="51">
        <f t="shared" si="6"/>
        <v>1</v>
      </c>
      <c r="I94" s="51">
        <f t="shared" si="7"/>
        <v>1</v>
      </c>
    </row>
    <row r="95" spans="1:50" s="43" customFormat="1" x14ac:dyDescent="0.25">
      <c r="A95" s="42" t="s">
        <v>52</v>
      </c>
      <c r="B95" s="42"/>
      <c r="C95" s="44"/>
      <c r="D95" s="42"/>
      <c r="E95" s="45">
        <v>3981.6842524387798</v>
      </c>
      <c r="F95" s="45">
        <v>0</v>
      </c>
      <c r="G95" s="45">
        <v>0</v>
      </c>
      <c r="H95" s="46">
        <f t="shared" si="6"/>
        <v>0</v>
      </c>
      <c r="I95" s="46" t="e">
        <f t="shared" si="7"/>
        <v>#DIV/0!</v>
      </c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</row>
    <row r="96" spans="1:50" s="48" customFormat="1" x14ac:dyDescent="0.25">
      <c r="A96" s="48" t="s">
        <v>53</v>
      </c>
      <c r="C96" s="49"/>
      <c r="D96" s="48" t="s">
        <v>1</v>
      </c>
      <c r="E96" s="50">
        <v>3981.6842524387798</v>
      </c>
      <c r="F96" s="50">
        <v>0</v>
      </c>
      <c r="G96" s="50">
        <v>0</v>
      </c>
      <c r="H96" s="51">
        <f t="shared" si="6"/>
        <v>0</v>
      </c>
      <c r="I96" s="51" t="e">
        <f t="shared" si="7"/>
        <v>#DIV/0!</v>
      </c>
    </row>
    <row r="97" spans="1:50" s="48" customFormat="1" x14ac:dyDescent="0.25">
      <c r="A97" s="48">
        <v>3</v>
      </c>
      <c r="B97" s="48" t="s">
        <v>17</v>
      </c>
      <c r="C97" s="49" t="s">
        <v>54</v>
      </c>
      <c r="E97" s="50">
        <v>3981.6842524387798</v>
      </c>
      <c r="F97" s="50">
        <v>0</v>
      </c>
      <c r="G97" s="50">
        <v>0</v>
      </c>
      <c r="H97" s="51">
        <f t="shared" si="6"/>
        <v>0</v>
      </c>
      <c r="I97" s="51" t="e">
        <f t="shared" si="7"/>
        <v>#DIV/0!</v>
      </c>
    </row>
    <row r="98" spans="1:50" s="48" customFormat="1" x14ac:dyDescent="0.25">
      <c r="A98" s="48">
        <v>34</v>
      </c>
      <c r="B98" s="48" t="s">
        <v>38</v>
      </c>
      <c r="C98" s="49" t="s">
        <v>54</v>
      </c>
      <c r="E98" s="50">
        <v>3981.6842524387798</v>
      </c>
      <c r="F98" s="50">
        <v>0</v>
      </c>
      <c r="G98" s="50">
        <v>0</v>
      </c>
      <c r="H98" s="51">
        <f t="shared" si="6"/>
        <v>0</v>
      </c>
      <c r="I98" s="51" t="e">
        <f t="shared" si="7"/>
        <v>#DIV/0!</v>
      </c>
    </row>
    <row r="99" spans="1:50" s="48" customFormat="1" x14ac:dyDescent="0.25">
      <c r="A99" s="48">
        <v>343</v>
      </c>
      <c r="B99" s="48" t="s">
        <v>46</v>
      </c>
      <c r="C99" s="49" t="s">
        <v>54</v>
      </c>
      <c r="E99" s="50">
        <v>3981.6842524387798</v>
      </c>
      <c r="F99" s="50">
        <v>0</v>
      </c>
      <c r="G99" s="50">
        <v>0</v>
      </c>
      <c r="H99" s="51">
        <f t="shared" si="6"/>
        <v>0</v>
      </c>
      <c r="I99" s="51" t="e">
        <f t="shared" si="7"/>
        <v>#DIV/0!</v>
      </c>
    </row>
    <row r="100" spans="1:50" s="42" customFormat="1" x14ac:dyDescent="0.25">
      <c r="A100" s="42" t="s">
        <v>55</v>
      </c>
      <c r="C100" s="44"/>
      <c r="E100" s="45">
        <v>6636.1404207312999</v>
      </c>
      <c r="F100" s="45">
        <v>6636.1404207312999</v>
      </c>
      <c r="G100" s="45">
        <v>6636.1404207312999</v>
      </c>
      <c r="H100" s="46">
        <f t="shared" ref="H100:H120" si="8">F100/E100</f>
        <v>1</v>
      </c>
      <c r="I100" s="46">
        <f t="shared" ref="I100:I120" si="9">G100/F100</f>
        <v>1</v>
      </c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</row>
    <row r="101" spans="1:50" s="48" customFormat="1" x14ac:dyDescent="0.25">
      <c r="A101" s="48" t="s">
        <v>22</v>
      </c>
      <c r="C101" s="49"/>
      <c r="D101" s="48" t="s">
        <v>1</v>
      </c>
      <c r="E101" s="50">
        <v>6636.1404207312999</v>
      </c>
      <c r="F101" s="50">
        <v>6636.1404207312999</v>
      </c>
      <c r="G101" s="50">
        <v>6636.1404207312999</v>
      </c>
      <c r="H101" s="51">
        <f t="shared" si="8"/>
        <v>1</v>
      </c>
      <c r="I101" s="51">
        <f t="shared" si="9"/>
        <v>1</v>
      </c>
    </row>
    <row r="102" spans="1:50" s="48" customFormat="1" x14ac:dyDescent="0.25">
      <c r="A102" s="48">
        <v>3</v>
      </c>
      <c r="B102" s="48" t="s">
        <v>17</v>
      </c>
      <c r="C102" s="49" t="s">
        <v>56</v>
      </c>
      <c r="E102" s="50">
        <v>6636.1404207312999</v>
      </c>
      <c r="F102" s="50">
        <v>6636.1404207312999</v>
      </c>
      <c r="G102" s="50">
        <v>6636.1404207312999</v>
      </c>
      <c r="H102" s="51">
        <f t="shared" si="8"/>
        <v>1</v>
      </c>
      <c r="I102" s="51">
        <f t="shared" si="9"/>
        <v>1</v>
      </c>
    </row>
    <row r="103" spans="1:50" s="48" customFormat="1" x14ac:dyDescent="0.25">
      <c r="A103" s="48">
        <v>32</v>
      </c>
      <c r="B103" s="48" t="s">
        <v>38</v>
      </c>
      <c r="C103" s="49" t="s">
        <v>56</v>
      </c>
      <c r="E103" s="50">
        <v>6636.1404207312999</v>
      </c>
      <c r="F103" s="50">
        <v>6636.1404207312999</v>
      </c>
      <c r="G103" s="50">
        <v>6636.1404207312999</v>
      </c>
      <c r="H103" s="51">
        <f t="shared" si="8"/>
        <v>1</v>
      </c>
      <c r="I103" s="51">
        <f t="shared" si="9"/>
        <v>1</v>
      </c>
    </row>
    <row r="104" spans="1:50" s="48" customFormat="1" x14ac:dyDescent="0.25">
      <c r="A104" s="48">
        <v>329</v>
      </c>
      <c r="B104" s="48" t="s">
        <v>28</v>
      </c>
      <c r="C104" s="49" t="s">
        <v>56</v>
      </c>
      <c r="E104" s="50">
        <v>6636.1404207312999</v>
      </c>
      <c r="F104" s="50">
        <v>6636.1404207312999</v>
      </c>
      <c r="G104" s="50">
        <v>6636.1404207312999</v>
      </c>
      <c r="H104" s="51">
        <f t="shared" si="8"/>
        <v>1</v>
      </c>
      <c r="I104" s="51">
        <f t="shared" si="9"/>
        <v>1</v>
      </c>
    </row>
    <row r="105" spans="1:50" s="42" customFormat="1" x14ac:dyDescent="0.25">
      <c r="A105" s="42" t="s">
        <v>57</v>
      </c>
      <c r="C105" s="44"/>
      <c r="E105" s="45">
        <v>2389.0105514632701</v>
      </c>
      <c r="F105" s="45">
        <v>2389.0105514632701</v>
      </c>
      <c r="G105" s="45">
        <v>2389.0105514632701</v>
      </c>
      <c r="H105" s="46">
        <f t="shared" si="8"/>
        <v>1</v>
      </c>
      <c r="I105" s="46">
        <f t="shared" si="9"/>
        <v>1</v>
      </c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</row>
    <row r="106" spans="1:50" s="48" customFormat="1" x14ac:dyDescent="0.25">
      <c r="A106" s="48" t="s">
        <v>22</v>
      </c>
      <c r="C106" s="49"/>
      <c r="E106" s="50">
        <v>2389.0105514632701</v>
      </c>
      <c r="F106" s="50">
        <v>2389.0105514632701</v>
      </c>
      <c r="G106" s="50">
        <v>2389.0105514632701</v>
      </c>
      <c r="H106" s="51">
        <f t="shared" si="8"/>
        <v>1</v>
      </c>
      <c r="I106" s="51">
        <f t="shared" si="9"/>
        <v>1</v>
      </c>
    </row>
    <row r="107" spans="1:50" s="48" customFormat="1" x14ac:dyDescent="0.25">
      <c r="A107" s="48">
        <v>3</v>
      </c>
      <c r="B107" s="48" t="s">
        <v>17</v>
      </c>
      <c r="C107" s="49" t="s">
        <v>58</v>
      </c>
      <c r="E107" s="50">
        <v>2389.0105514632701</v>
      </c>
      <c r="F107" s="50">
        <v>2389.0105514632701</v>
      </c>
      <c r="G107" s="50">
        <v>2389.0105514632701</v>
      </c>
      <c r="H107" s="51">
        <f t="shared" si="8"/>
        <v>1</v>
      </c>
      <c r="I107" s="51">
        <f t="shared" si="9"/>
        <v>1</v>
      </c>
    </row>
    <row r="108" spans="1:50" s="48" customFormat="1" x14ac:dyDescent="0.25">
      <c r="A108" s="48">
        <v>38</v>
      </c>
      <c r="B108" s="48" t="s">
        <v>59</v>
      </c>
      <c r="C108" s="49" t="s">
        <v>58</v>
      </c>
      <c r="E108" s="50">
        <v>2389.0105514632701</v>
      </c>
      <c r="F108" s="50">
        <v>2389.0105514632701</v>
      </c>
      <c r="G108" s="50">
        <v>2389.0105514632701</v>
      </c>
      <c r="H108" s="51">
        <f t="shared" si="8"/>
        <v>1</v>
      </c>
      <c r="I108" s="51">
        <f t="shared" si="9"/>
        <v>1</v>
      </c>
    </row>
    <row r="109" spans="1:50" s="48" customFormat="1" x14ac:dyDescent="0.25">
      <c r="A109" s="48">
        <v>381</v>
      </c>
      <c r="B109" s="48" t="s">
        <v>25</v>
      </c>
      <c r="C109" s="49" t="s">
        <v>58</v>
      </c>
      <c r="E109" s="50">
        <v>2389.0105514632701</v>
      </c>
      <c r="F109" s="50">
        <v>2389.0105514632701</v>
      </c>
      <c r="G109" s="50">
        <v>2389.0105514632701</v>
      </c>
      <c r="H109" s="51">
        <f t="shared" si="8"/>
        <v>1</v>
      </c>
      <c r="I109" s="51">
        <f t="shared" si="9"/>
        <v>1</v>
      </c>
    </row>
    <row r="110" spans="1:50" s="42" customFormat="1" x14ac:dyDescent="0.25">
      <c r="A110" s="42" t="s">
        <v>60</v>
      </c>
      <c r="C110" s="44"/>
      <c r="E110" s="45">
        <v>1459.95089256089</v>
      </c>
      <c r="F110" s="45">
        <v>1592.67370097551</v>
      </c>
      <c r="G110" s="45">
        <v>1592.67370097551</v>
      </c>
      <c r="H110" s="46">
        <f t="shared" si="8"/>
        <v>1.0909090909090866</v>
      </c>
      <c r="I110" s="46">
        <f t="shared" si="9"/>
        <v>1</v>
      </c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</row>
    <row r="111" spans="1:50" s="48" customFormat="1" x14ac:dyDescent="0.25">
      <c r="A111" s="48" t="s">
        <v>22</v>
      </c>
      <c r="C111" s="49"/>
      <c r="E111" s="50">
        <v>1459.95089256089</v>
      </c>
      <c r="F111" s="50">
        <v>1592.67370097551</v>
      </c>
      <c r="G111" s="50">
        <v>1592.67370097551</v>
      </c>
      <c r="H111" s="51">
        <f t="shared" si="8"/>
        <v>1.0909090909090866</v>
      </c>
      <c r="I111" s="51">
        <f t="shared" si="9"/>
        <v>1</v>
      </c>
    </row>
    <row r="112" spans="1:50" s="48" customFormat="1" x14ac:dyDescent="0.25">
      <c r="A112" s="48">
        <v>3</v>
      </c>
      <c r="B112" s="48" t="s">
        <v>17</v>
      </c>
      <c r="C112" s="49" t="s">
        <v>54</v>
      </c>
      <c r="D112" s="48" t="s">
        <v>1</v>
      </c>
      <c r="E112" s="50">
        <v>1459.95089256089</v>
      </c>
      <c r="F112" s="50">
        <v>1592.67370097551</v>
      </c>
      <c r="G112" s="50">
        <v>1592.67370097551</v>
      </c>
      <c r="H112" s="51">
        <f t="shared" si="8"/>
        <v>1.0909090909090866</v>
      </c>
      <c r="I112" s="51">
        <f t="shared" si="9"/>
        <v>1</v>
      </c>
    </row>
    <row r="113" spans="1:50" s="48" customFormat="1" x14ac:dyDescent="0.25">
      <c r="A113" s="48">
        <v>32</v>
      </c>
      <c r="B113" s="48" t="s">
        <v>38</v>
      </c>
      <c r="C113" s="49" t="s">
        <v>54</v>
      </c>
      <c r="E113" s="50">
        <v>1459.95089256089</v>
      </c>
      <c r="F113" s="50">
        <v>1592.67370097551</v>
      </c>
      <c r="G113" s="50">
        <v>1592.67370097551</v>
      </c>
      <c r="H113" s="51">
        <f t="shared" si="8"/>
        <v>1.0909090909090866</v>
      </c>
      <c r="I113" s="51">
        <f t="shared" si="9"/>
        <v>1</v>
      </c>
    </row>
    <row r="114" spans="1:50" s="48" customFormat="1" x14ac:dyDescent="0.25">
      <c r="A114" s="48">
        <v>323</v>
      </c>
      <c r="B114" s="48" t="s">
        <v>41</v>
      </c>
      <c r="C114" s="49" t="s">
        <v>54</v>
      </c>
      <c r="E114" s="50">
        <v>796.33685048775601</v>
      </c>
      <c r="F114" s="50">
        <v>796.33685048775601</v>
      </c>
      <c r="G114" s="50">
        <v>796.33685048775601</v>
      </c>
      <c r="H114" s="51">
        <f t="shared" si="8"/>
        <v>1</v>
      </c>
      <c r="I114" s="51">
        <f t="shared" si="9"/>
        <v>1</v>
      </c>
    </row>
    <row r="115" spans="1:50" s="48" customFormat="1" x14ac:dyDescent="0.25">
      <c r="A115" s="48">
        <v>329</v>
      </c>
      <c r="B115" s="48" t="s">
        <v>61</v>
      </c>
      <c r="C115" s="49" t="s">
        <v>54</v>
      </c>
      <c r="E115" s="50">
        <v>663.61404207313001</v>
      </c>
      <c r="F115" s="50">
        <v>796.33685048775601</v>
      </c>
      <c r="G115" s="50">
        <v>796.33685048775601</v>
      </c>
      <c r="H115" s="51">
        <f t="shared" si="8"/>
        <v>1.2</v>
      </c>
      <c r="I115" s="51">
        <f t="shared" si="9"/>
        <v>1</v>
      </c>
    </row>
    <row r="116" spans="1:50" s="43" customFormat="1" x14ac:dyDescent="0.25">
      <c r="A116" s="42" t="s">
        <v>62</v>
      </c>
      <c r="B116" s="42"/>
      <c r="C116" s="44"/>
      <c r="D116" s="42"/>
      <c r="E116" s="45">
        <v>37162.386356095303</v>
      </c>
      <c r="F116" s="45">
        <v>37162.386356095303</v>
      </c>
      <c r="G116" s="45">
        <v>37162.386356095303</v>
      </c>
      <c r="H116" s="46">
        <f t="shared" si="8"/>
        <v>1</v>
      </c>
      <c r="I116" s="46">
        <f t="shared" si="9"/>
        <v>1</v>
      </c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</row>
    <row r="117" spans="1:50" s="48" customFormat="1" x14ac:dyDescent="0.25">
      <c r="A117" s="48" t="s">
        <v>63</v>
      </c>
      <c r="C117" s="49"/>
      <c r="D117" s="48" t="s">
        <v>1</v>
      </c>
      <c r="E117" s="50">
        <v>37162.386356095303</v>
      </c>
      <c r="F117" s="50">
        <v>37162.386356095303</v>
      </c>
      <c r="G117" s="50">
        <v>37162.386356095303</v>
      </c>
      <c r="H117" s="51">
        <f t="shared" si="8"/>
        <v>1</v>
      </c>
      <c r="I117" s="51">
        <f t="shared" si="9"/>
        <v>1</v>
      </c>
    </row>
    <row r="118" spans="1:50" s="48" customFormat="1" x14ac:dyDescent="0.25">
      <c r="A118" s="48">
        <v>5</v>
      </c>
      <c r="B118" s="48" t="s">
        <v>64</v>
      </c>
      <c r="C118" s="49" t="s">
        <v>43</v>
      </c>
      <c r="D118" s="48" t="s">
        <v>1</v>
      </c>
      <c r="E118" s="50">
        <v>37162.386356095303</v>
      </c>
      <c r="F118" s="50">
        <v>37162.386356095303</v>
      </c>
      <c r="G118" s="50">
        <v>37162.386356095303</v>
      </c>
      <c r="H118" s="51">
        <f t="shared" si="8"/>
        <v>1</v>
      </c>
      <c r="I118" s="51">
        <f t="shared" si="9"/>
        <v>1</v>
      </c>
    </row>
    <row r="119" spans="1:50" s="48" customFormat="1" x14ac:dyDescent="0.25">
      <c r="A119" s="48">
        <v>54</v>
      </c>
      <c r="B119" s="48" t="s">
        <v>65</v>
      </c>
      <c r="C119" s="49" t="s">
        <v>43</v>
      </c>
      <c r="E119" s="50">
        <v>37162.386356095303</v>
      </c>
      <c r="F119" s="50">
        <v>37162.386356095303</v>
      </c>
      <c r="G119" s="50">
        <v>37162.386356095303</v>
      </c>
      <c r="H119" s="51">
        <f t="shared" si="8"/>
        <v>1</v>
      </c>
      <c r="I119" s="51">
        <f t="shared" si="9"/>
        <v>1</v>
      </c>
    </row>
    <row r="120" spans="1:50" s="48" customFormat="1" x14ac:dyDescent="0.25">
      <c r="A120" s="48">
        <v>542</v>
      </c>
      <c r="B120" s="48" t="s">
        <v>66</v>
      </c>
      <c r="C120" s="49" t="s">
        <v>43</v>
      </c>
      <c r="E120" s="50">
        <v>37162.386356095303</v>
      </c>
      <c r="F120" s="50">
        <v>37162.386356095303</v>
      </c>
      <c r="G120" s="50">
        <v>37162.386356095303</v>
      </c>
      <c r="H120" s="51">
        <f t="shared" si="8"/>
        <v>1</v>
      </c>
      <c r="I120" s="51">
        <f t="shared" si="9"/>
        <v>1</v>
      </c>
    </row>
    <row r="121" spans="1:50" s="43" customFormat="1" x14ac:dyDescent="0.25">
      <c r="A121" s="42" t="s">
        <v>67</v>
      </c>
      <c r="B121" s="42"/>
      <c r="C121" s="44"/>
      <c r="D121" s="42"/>
      <c r="E121" s="45">
        <v>0</v>
      </c>
      <c r="F121" s="45">
        <v>66361.404207312997</v>
      </c>
      <c r="G121" s="45">
        <v>13272.2808414626</v>
      </c>
      <c r="H121" s="46">
        <v>0</v>
      </c>
      <c r="I121" s="46">
        <f>G121/F121</f>
        <v>0.2</v>
      </c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</row>
    <row r="122" spans="1:50" s="48" customFormat="1" x14ac:dyDescent="0.25">
      <c r="A122" s="48" t="s">
        <v>22</v>
      </c>
      <c r="C122" s="49"/>
      <c r="D122" s="48" t="s">
        <v>1</v>
      </c>
      <c r="E122" s="50">
        <v>0</v>
      </c>
      <c r="F122" s="50">
        <v>66361.404207312997</v>
      </c>
      <c r="G122" s="50">
        <v>66361.404207312997</v>
      </c>
      <c r="H122" s="51">
        <v>0</v>
      </c>
      <c r="I122" s="51">
        <f>G122/F122</f>
        <v>1</v>
      </c>
    </row>
    <row r="123" spans="1:50" s="48" customFormat="1" x14ac:dyDescent="0.25">
      <c r="A123" s="48">
        <v>5</v>
      </c>
      <c r="B123" s="48" t="s">
        <v>64</v>
      </c>
      <c r="C123" s="49" t="s">
        <v>43</v>
      </c>
      <c r="D123" s="48" t="s">
        <v>1</v>
      </c>
      <c r="E123" s="50">
        <v>0</v>
      </c>
      <c r="F123" s="50">
        <v>66361.404207312997</v>
      </c>
      <c r="G123" s="50">
        <v>66361.404207312997</v>
      </c>
      <c r="H123" s="51">
        <v>0</v>
      </c>
      <c r="I123" s="51">
        <f>G123/F123</f>
        <v>1</v>
      </c>
    </row>
    <row r="124" spans="1:50" s="48" customFormat="1" x14ac:dyDescent="0.25">
      <c r="A124" s="48">
        <v>54</v>
      </c>
      <c r="B124" s="48" t="s">
        <v>65</v>
      </c>
      <c r="C124" s="49" t="s">
        <v>43</v>
      </c>
      <c r="E124" s="50">
        <v>0</v>
      </c>
      <c r="F124" s="50">
        <v>66361.404207312997</v>
      </c>
      <c r="G124" s="50">
        <v>66361.404207312997</v>
      </c>
      <c r="H124" s="51">
        <v>0</v>
      </c>
      <c r="I124" s="51">
        <f>G124/F124</f>
        <v>1</v>
      </c>
    </row>
    <row r="125" spans="1:50" s="48" customFormat="1" x14ac:dyDescent="0.25">
      <c r="A125" s="48">
        <v>542</v>
      </c>
      <c r="B125" s="48" t="s">
        <v>66</v>
      </c>
      <c r="C125" s="49" t="s">
        <v>43</v>
      </c>
      <c r="E125" s="50">
        <v>0</v>
      </c>
      <c r="F125" s="50">
        <v>66361.404207312997</v>
      </c>
      <c r="G125" s="50">
        <v>66361.404207312997</v>
      </c>
      <c r="H125" s="51">
        <v>0</v>
      </c>
      <c r="I125" s="51">
        <f>G125/F125</f>
        <v>1</v>
      </c>
    </row>
    <row r="126" spans="1:50" s="43" customFormat="1" x14ac:dyDescent="0.25">
      <c r="A126" s="42" t="s">
        <v>68</v>
      </c>
      <c r="B126" s="42"/>
      <c r="C126" s="44"/>
      <c r="D126" s="42"/>
      <c r="E126" s="45">
        <v>0</v>
      </c>
      <c r="F126" s="45">
        <v>66361.404207312997</v>
      </c>
      <c r="G126" s="45">
        <v>66361.404207312997</v>
      </c>
      <c r="H126" s="46">
        <v>0</v>
      </c>
      <c r="I126" s="46">
        <v>0</v>
      </c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</row>
    <row r="127" spans="1:50" s="48" customFormat="1" x14ac:dyDescent="0.25">
      <c r="A127" s="48" t="s">
        <v>22</v>
      </c>
      <c r="C127" s="49"/>
      <c r="D127" s="48" t="s">
        <v>1</v>
      </c>
      <c r="E127" s="50">
        <v>0</v>
      </c>
      <c r="F127" s="50">
        <v>66361.404207312997</v>
      </c>
      <c r="G127" s="50">
        <v>66361.404207312997</v>
      </c>
      <c r="H127" s="51">
        <v>0</v>
      </c>
      <c r="I127" s="51">
        <v>0</v>
      </c>
    </row>
    <row r="128" spans="1:50" s="48" customFormat="1" x14ac:dyDescent="0.25">
      <c r="A128" s="48">
        <v>5</v>
      </c>
      <c r="B128" s="48" t="s">
        <v>64</v>
      </c>
      <c r="C128" s="49" t="s">
        <v>43</v>
      </c>
      <c r="D128" s="48" t="s">
        <v>1</v>
      </c>
      <c r="E128" s="50">
        <v>0</v>
      </c>
      <c r="F128" s="50">
        <v>66361.404207312997</v>
      </c>
      <c r="G128" s="50">
        <v>66361.404207312997</v>
      </c>
      <c r="H128" s="51">
        <v>0</v>
      </c>
      <c r="I128" s="51">
        <v>0</v>
      </c>
    </row>
    <row r="129" spans="1:50" s="48" customFormat="1" x14ac:dyDescent="0.25">
      <c r="A129" s="48">
        <v>54</v>
      </c>
      <c r="B129" s="48" t="s">
        <v>65</v>
      </c>
      <c r="C129" s="49" t="s">
        <v>43</v>
      </c>
      <c r="E129" s="50">
        <v>0</v>
      </c>
      <c r="F129" s="50">
        <v>66361.404207312997</v>
      </c>
      <c r="G129" s="50">
        <v>66361.404207312997</v>
      </c>
      <c r="H129" s="51">
        <v>0</v>
      </c>
      <c r="I129" s="51">
        <v>0</v>
      </c>
    </row>
    <row r="130" spans="1:50" s="48" customFormat="1" x14ac:dyDescent="0.25">
      <c r="A130" s="48">
        <v>542</v>
      </c>
      <c r="B130" s="48" t="s">
        <v>66</v>
      </c>
      <c r="C130" s="49" t="s">
        <v>43</v>
      </c>
      <c r="E130" s="50">
        <v>0</v>
      </c>
      <c r="F130" s="50">
        <v>66361.404207312997</v>
      </c>
      <c r="G130" s="50">
        <v>66361.404207312997</v>
      </c>
      <c r="H130" s="51">
        <v>0</v>
      </c>
      <c r="I130" s="51">
        <v>0</v>
      </c>
    </row>
    <row r="131" spans="1:50" s="43" customFormat="1" x14ac:dyDescent="0.25">
      <c r="A131" s="42" t="s">
        <v>69</v>
      </c>
      <c r="B131" s="42"/>
      <c r="C131" s="44"/>
      <c r="D131" s="42"/>
      <c r="E131" s="45">
        <v>35835.158271949003</v>
      </c>
      <c r="F131" s="45">
        <v>35835.158271949003</v>
      </c>
      <c r="G131" s="45">
        <v>35835.158271949003</v>
      </c>
      <c r="H131" s="46">
        <f t="shared" ref="H131:H170" si="10">F131/E131</f>
        <v>1</v>
      </c>
      <c r="I131" s="46">
        <v>0</v>
      </c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</row>
    <row r="132" spans="1:50" s="48" customFormat="1" x14ac:dyDescent="0.25">
      <c r="A132" s="48" t="s">
        <v>22</v>
      </c>
      <c r="C132" s="49"/>
      <c r="D132" s="48" t="s">
        <v>1</v>
      </c>
      <c r="E132" s="50">
        <v>35835.158271949003</v>
      </c>
      <c r="F132" s="50">
        <v>35835.158271949003</v>
      </c>
      <c r="G132" s="50">
        <v>35835.158271949003</v>
      </c>
      <c r="H132" s="51">
        <f t="shared" si="10"/>
        <v>1</v>
      </c>
      <c r="I132" s="51">
        <v>0</v>
      </c>
    </row>
    <row r="133" spans="1:50" s="48" customFormat="1" x14ac:dyDescent="0.25">
      <c r="A133" s="48">
        <v>5</v>
      </c>
      <c r="B133" s="48" t="s">
        <v>64</v>
      </c>
      <c r="C133" s="49" t="s">
        <v>43</v>
      </c>
      <c r="D133" s="48" t="s">
        <v>1</v>
      </c>
      <c r="E133" s="50">
        <v>35835.158271949003</v>
      </c>
      <c r="F133" s="50">
        <v>35835.158271949003</v>
      </c>
      <c r="G133" s="50">
        <v>35835.158271949003</v>
      </c>
      <c r="H133" s="51">
        <f t="shared" si="10"/>
        <v>1</v>
      </c>
      <c r="I133" s="51">
        <v>0</v>
      </c>
    </row>
    <row r="134" spans="1:50" s="48" customFormat="1" x14ac:dyDescent="0.25">
      <c r="A134" s="48">
        <v>54</v>
      </c>
      <c r="B134" s="48" t="s">
        <v>65</v>
      </c>
      <c r="C134" s="49" t="s">
        <v>43</v>
      </c>
      <c r="E134" s="50">
        <v>35835.158271949003</v>
      </c>
      <c r="F134" s="50">
        <v>35835.158271949003</v>
      </c>
      <c r="G134" s="50">
        <v>35835.158271949003</v>
      </c>
      <c r="H134" s="51">
        <f t="shared" si="10"/>
        <v>1</v>
      </c>
      <c r="I134" s="51">
        <v>0</v>
      </c>
    </row>
    <row r="135" spans="1:50" s="48" customFormat="1" x14ac:dyDescent="0.25">
      <c r="A135" s="48">
        <v>547</v>
      </c>
      <c r="B135" s="48" t="s">
        <v>66</v>
      </c>
      <c r="C135" s="49" t="s">
        <v>43</v>
      </c>
      <c r="E135" s="50">
        <v>35835.158271949003</v>
      </c>
      <c r="F135" s="50">
        <v>35835.158271949003</v>
      </c>
      <c r="G135" s="50">
        <v>35835.158271949003</v>
      </c>
      <c r="H135" s="51">
        <f t="shared" si="10"/>
        <v>1</v>
      </c>
      <c r="I135" s="51">
        <v>0</v>
      </c>
    </row>
    <row r="136" spans="1:50" s="43" customFormat="1" x14ac:dyDescent="0.25">
      <c r="A136" s="42" t="s">
        <v>70</v>
      </c>
      <c r="B136" s="42"/>
      <c r="C136" s="44"/>
      <c r="D136" s="42"/>
      <c r="E136" s="45">
        <v>8759.7053553653204</v>
      </c>
      <c r="F136" s="45">
        <v>8759.7053553653204</v>
      </c>
      <c r="G136" s="45">
        <v>8759.7053553653204</v>
      </c>
      <c r="H136" s="46">
        <f t="shared" si="10"/>
        <v>1</v>
      </c>
      <c r="I136" s="46">
        <f t="shared" ref="I136:I160" si="11">G136/F136</f>
        <v>1</v>
      </c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</row>
    <row r="137" spans="1:50" s="48" customFormat="1" x14ac:dyDescent="0.25">
      <c r="A137" s="48" t="s">
        <v>22</v>
      </c>
      <c r="C137" s="49"/>
      <c r="D137" s="48" t="s">
        <v>1</v>
      </c>
      <c r="E137" s="50">
        <v>8759.7053553653204</v>
      </c>
      <c r="F137" s="50">
        <v>8759.7053553653204</v>
      </c>
      <c r="G137" s="50">
        <v>8759.7053553653204</v>
      </c>
      <c r="H137" s="51">
        <f t="shared" si="10"/>
        <v>1</v>
      </c>
      <c r="I137" s="51">
        <f t="shared" si="11"/>
        <v>1</v>
      </c>
    </row>
    <row r="138" spans="1:50" s="48" customFormat="1" x14ac:dyDescent="0.25">
      <c r="A138" s="48">
        <v>3</v>
      </c>
      <c r="B138" s="48" t="s">
        <v>17</v>
      </c>
      <c r="C138" s="49" t="s">
        <v>54</v>
      </c>
      <c r="D138" s="48" t="s">
        <v>1</v>
      </c>
      <c r="E138" s="50">
        <v>8759.7053553653204</v>
      </c>
      <c r="F138" s="50">
        <v>8759.7053553653204</v>
      </c>
      <c r="G138" s="50">
        <v>8759.7053553653204</v>
      </c>
      <c r="H138" s="51">
        <f t="shared" si="10"/>
        <v>1</v>
      </c>
      <c r="I138" s="51">
        <f t="shared" si="11"/>
        <v>1</v>
      </c>
    </row>
    <row r="139" spans="1:50" s="48" customFormat="1" x14ac:dyDescent="0.25">
      <c r="A139" s="48">
        <v>32</v>
      </c>
      <c r="B139" s="48" t="s">
        <v>44</v>
      </c>
      <c r="C139" s="49" t="s">
        <v>54</v>
      </c>
      <c r="E139" s="50">
        <v>8759.7053553653204</v>
      </c>
      <c r="F139" s="50">
        <v>8759.7053553653204</v>
      </c>
      <c r="G139" s="50">
        <v>8759.7053553653204</v>
      </c>
      <c r="H139" s="51">
        <f t="shared" si="10"/>
        <v>1</v>
      </c>
      <c r="I139" s="51">
        <f t="shared" si="11"/>
        <v>1</v>
      </c>
    </row>
    <row r="140" spans="1:50" s="48" customFormat="1" x14ac:dyDescent="0.25">
      <c r="A140" s="48">
        <v>323</v>
      </c>
      <c r="B140" s="48" t="s">
        <v>51</v>
      </c>
      <c r="C140" s="49" t="s">
        <v>54</v>
      </c>
      <c r="E140" s="50">
        <v>8759.7053553653204</v>
      </c>
      <c r="F140" s="50">
        <v>8759.7053553653204</v>
      </c>
      <c r="G140" s="50">
        <v>8759.7053553653204</v>
      </c>
      <c r="H140" s="51">
        <f t="shared" si="10"/>
        <v>1</v>
      </c>
      <c r="I140" s="51">
        <f t="shared" si="11"/>
        <v>1</v>
      </c>
    </row>
    <row r="141" spans="1:50" s="43" customFormat="1" x14ac:dyDescent="0.25">
      <c r="A141" s="42" t="s">
        <v>71</v>
      </c>
      <c r="B141" s="42"/>
      <c r="C141" s="44"/>
      <c r="D141" s="42"/>
      <c r="E141" s="45">
        <v>8361.5369301214396</v>
      </c>
      <c r="F141" s="45">
        <v>8361.5369301214396</v>
      </c>
      <c r="G141" s="45">
        <v>8361.5369301214396</v>
      </c>
      <c r="H141" s="46">
        <f t="shared" si="10"/>
        <v>1</v>
      </c>
      <c r="I141" s="46">
        <f t="shared" si="11"/>
        <v>1</v>
      </c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</row>
    <row r="142" spans="1:50" s="48" customFormat="1" x14ac:dyDescent="0.25">
      <c r="A142" s="48" t="s">
        <v>22</v>
      </c>
      <c r="C142" s="49" t="s">
        <v>37</v>
      </c>
      <c r="D142" s="48" t="s">
        <v>1</v>
      </c>
      <c r="E142" s="50">
        <v>8361.5369301214396</v>
      </c>
      <c r="F142" s="50">
        <v>8361.5369301214396</v>
      </c>
      <c r="G142" s="50">
        <v>8361.5369301214396</v>
      </c>
      <c r="H142" s="51">
        <f t="shared" si="10"/>
        <v>1</v>
      </c>
      <c r="I142" s="51">
        <f t="shared" si="11"/>
        <v>1</v>
      </c>
    </row>
    <row r="143" spans="1:50" s="48" customFormat="1" x14ac:dyDescent="0.25">
      <c r="A143" s="48">
        <v>3</v>
      </c>
      <c r="B143" s="48" t="s">
        <v>17</v>
      </c>
      <c r="C143" s="49" t="s">
        <v>37</v>
      </c>
      <c r="D143" s="48" t="s">
        <v>1</v>
      </c>
      <c r="E143" s="50">
        <v>8361.5369301214396</v>
      </c>
      <c r="F143" s="50">
        <v>8361.5369301214396</v>
      </c>
      <c r="G143" s="50">
        <v>8361.5369301214396</v>
      </c>
      <c r="H143" s="51">
        <f t="shared" si="10"/>
        <v>1</v>
      </c>
      <c r="I143" s="51">
        <f t="shared" si="11"/>
        <v>1</v>
      </c>
    </row>
    <row r="144" spans="1:50" s="48" customFormat="1" x14ac:dyDescent="0.25">
      <c r="A144" s="48">
        <v>32</v>
      </c>
      <c r="B144" s="48" t="s">
        <v>44</v>
      </c>
      <c r="C144" s="49" t="s">
        <v>37</v>
      </c>
      <c r="E144" s="50">
        <v>8361.5369301214396</v>
      </c>
      <c r="F144" s="50">
        <v>8361.5369301214396</v>
      </c>
      <c r="G144" s="50">
        <v>8361.5369301214396</v>
      </c>
      <c r="H144" s="51">
        <f t="shared" si="10"/>
        <v>1</v>
      </c>
      <c r="I144" s="51">
        <f t="shared" si="11"/>
        <v>1</v>
      </c>
    </row>
    <row r="145" spans="1:50" s="48" customFormat="1" x14ac:dyDescent="0.25">
      <c r="A145" s="48">
        <v>323</v>
      </c>
      <c r="B145" s="48" t="s">
        <v>51</v>
      </c>
      <c r="C145" s="49" t="s">
        <v>37</v>
      </c>
      <c r="E145" s="50">
        <v>8361.5369301214396</v>
      </c>
      <c r="F145" s="50">
        <v>8361.5369301214396</v>
      </c>
      <c r="G145" s="50">
        <v>8361.5369301214396</v>
      </c>
      <c r="H145" s="51">
        <f t="shared" si="10"/>
        <v>1</v>
      </c>
      <c r="I145" s="51">
        <f t="shared" si="11"/>
        <v>1</v>
      </c>
    </row>
    <row r="146" spans="1:50" s="43" customFormat="1" x14ac:dyDescent="0.25">
      <c r="A146" s="42" t="s">
        <v>72</v>
      </c>
      <c r="B146" s="42"/>
      <c r="C146" s="44"/>
      <c r="D146" s="42"/>
      <c r="E146" s="45">
        <v>265.445616829252</v>
      </c>
      <c r="F146" s="45">
        <v>265.445616829252</v>
      </c>
      <c r="G146" s="45">
        <v>265.445616829252</v>
      </c>
      <c r="H146" s="46">
        <f t="shared" si="10"/>
        <v>1</v>
      </c>
      <c r="I146" s="46">
        <f t="shared" si="11"/>
        <v>1</v>
      </c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</row>
    <row r="147" spans="1:50" s="48" customFormat="1" x14ac:dyDescent="0.25">
      <c r="A147" s="48" t="s">
        <v>22</v>
      </c>
      <c r="C147" s="49"/>
      <c r="D147" s="48" t="s">
        <v>1</v>
      </c>
      <c r="E147" s="50">
        <v>265.445616829252</v>
      </c>
      <c r="F147" s="50">
        <v>265.445616829252</v>
      </c>
      <c r="G147" s="50">
        <v>265.445616829252</v>
      </c>
      <c r="H147" s="51">
        <f t="shared" si="10"/>
        <v>1</v>
      </c>
      <c r="I147" s="51">
        <f t="shared" si="11"/>
        <v>1</v>
      </c>
    </row>
    <row r="148" spans="1:50" s="48" customFormat="1" x14ac:dyDescent="0.25">
      <c r="A148" s="48">
        <v>3</v>
      </c>
      <c r="B148" s="48" t="s">
        <v>17</v>
      </c>
      <c r="C148" s="49" t="s">
        <v>54</v>
      </c>
      <c r="D148" s="48" t="s">
        <v>1</v>
      </c>
      <c r="E148" s="50">
        <v>265.445616829252</v>
      </c>
      <c r="F148" s="50">
        <v>265.445616829252</v>
      </c>
      <c r="G148" s="50">
        <v>265.445616829252</v>
      </c>
      <c r="H148" s="51">
        <f t="shared" si="10"/>
        <v>1</v>
      </c>
      <c r="I148" s="51">
        <f t="shared" si="11"/>
        <v>1</v>
      </c>
    </row>
    <row r="149" spans="1:50" s="48" customFormat="1" x14ac:dyDescent="0.25">
      <c r="A149" s="48">
        <v>38</v>
      </c>
      <c r="B149" s="48" t="s">
        <v>44</v>
      </c>
      <c r="C149" s="49" t="s">
        <v>54</v>
      </c>
      <c r="E149" s="50">
        <v>265.445616829252</v>
      </c>
      <c r="F149" s="50">
        <v>265.445616829252</v>
      </c>
      <c r="G149" s="50">
        <v>265.445616829252</v>
      </c>
      <c r="H149" s="51">
        <f t="shared" si="10"/>
        <v>1</v>
      </c>
      <c r="I149" s="51">
        <f t="shared" si="11"/>
        <v>1</v>
      </c>
    </row>
    <row r="150" spans="1:50" s="48" customFormat="1" x14ac:dyDescent="0.25">
      <c r="A150" s="48">
        <v>381</v>
      </c>
      <c r="B150" s="48" t="s">
        <v>51</v>
      </c>
      <c r="C150" s="49" t="s">
        <v>54</v>
      </c>
      <c r="E150" s="50">
        <v>265.445616829252</v>
      </c>
      <c r="F150" s="50">
        <v>265.445616829252</v>
      </c>
      <c r="G150" s="50">
        <v>265.445616829252</v>
      </c>
      <c r="H150" s="51">
        <f t="shared" si="10"/>
        <v>1</v>
      </c>
      <c r="I150" s="51">
        <f t="shared" si="11"/>
        <v>1</v>
      </c>
    </row>
    <row r="151" spans="1:50" s="43" customFormat="1" x14ac:dyDescent="0.25">
      <c r="A151" s="42" t="s">
        <v>73</v>
      </c>
      <c r="B151" s="42"/>
      <c r="C151" s="44"/>
      <c r="D151" s="42"/>
      <c r="E151" s="45">
        <v>1327.22808414626</v>
      </c>
      <c r="F151" s="45">
        <v>1327.22808414626</v>
      </c>
      <c r="G151" s="45">
        <v>1327.22808414626</v>
      </c>
      <c r="H151" s="46">
        <f t="shared" si="10"/>
        <v>1</v>
      </c>
      <c r="I151" s="46">
        <f t="shared" si="11"/>
        <v>1</v>
      </c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8"/>
      <c r="AR151" s="48"/>
      <c r="AS151" s="48"/>
      <c r="AT151" s="48"/>
      <c r="AU151" s="48"/>
      <c r="AV151" s="48"/>
      <c r="AW151" s="48"/>
      <c r="AX151" s="48"/>
    </row>
    <row r="152" spans="1:50" s="48" customFormat="1" x14ac:dyDescent="0.25">
      <c r="A152" s="48" t="s">
        <v>22</v>
      </c>
      <c r="C152" s="49"/>
      <c r="D152" s="48" t="s">
        <v>1</v>
      </c>
      <c r="E152" s="50">
        <v>1327.22808414626</v>
      </c>
      <c r="F152" s="50">
        <v>1327.22808414626</v>
      </c>
      <c r="G152" s="50">
        <v>1327.22808414626</v>
      </c>
      <c r="H152" s="51">
        <f t="shared" si="10"/>
        <v>1</v>
      </c>
      <c r="I152" s="51">
        <f t="shared" si="11"/>
        <v>1</v>
      </c>
    </row>
    <row r="153" spans="1:50" s="48" customFormat="1" x14ac:dyDescent="0.25">
      <c r="A153" s="48">
        <v>3</v>
      </c>
      <c r="B153" s="48" t="s">
        <v>17</v>
      </c>
      <c r="C153" s="49" t="s">
        <v>54</v>
      </c>
      <c r="D153" s="48" t="s">
        <v>1</v>
      </c>
      <c r="E153" s="50">
        <v>1327.22808414626</v>
      </c>
      <c r="F153" s="50">
        <v>1327.22808414626</v>
      </c>
      <c r="G153" s="50">
        <v>1327.22808414626</v>
      </c>
      <c r="H153" s="51">
        <f t="shared" si="10"/>
        <v>1</v>
      </c>
      <c r="I153" s="51">
        <f t="shared" si="11"/>
        <v>1</v>
      </c>
    </row>
    <row r="154" spans="1:50" s="48" customFormat="1" x14ac:dyDescent="0.25">
      <c r="A154" s="48">
        <v>38</v>
      </c>
      <c r="B154" s="48" t="s">
        <v>44</v>
      </c>
      <c r="C154" s="49" t="s">
        <v>54</v>
      </c>
      <c r="E154" s="50">
        <v>1327.22808414626</v>
      </c>
      <c r="F154" s="50">
        <v>1327.22808414626</v>
      </c>
      <c r="G154" s="50">
        <v>1327.22808414626</v>
      </c>
      <c r="H154" s="51">
        <f t="shared" si="10"/>
        <v>1</v>
      </c>
      <c r="I154" s="51">
        <f t="shared" si="11"/>
        <v>1</v>
      </c>
    </row>
    <row r="155" spans="1:50" s="48" customFormat="1" x14ac:dyDescent="0.25">
      <c r="A155" s="48">
        <v>385</v>
      </c>
      <c r="B155" s="48" t="s">
        <v>51</v>
      </c>
      <c r="C155" s="49" t="s">
        <v>54</v>
      </c>
      <c r="E155" s="50">
        <v>1327.22808414626</v>
      </c>
      <c r="F155" s="50">
        <v>1327.22808414626</v>
      </c>
      <c r="G155" s="50">
        <v>1327.22808414626</v>
      </c>
      <c r="H155" s="51">
        <f t="shared" si="10"/>
        <v>1</v>
      </c>
      <c r="I155" s="51">
        <f t="shared" si="11"/>
        <v>1</v>
      </c>
    </row>
    <row r="156" spans="1:50" s="43" customFormat="1" x14ac:dyDescent="0.25">
      <c r="A156" s="42" t="s">
        <v>74</v>
      </c>
      <c r="B156" s="42"/>
      <c r="C156" s="44"/>
      <c r="D156" s="42"/>
      <c r="E156" s="45">
        <v>1327.22808414626</v>
      </c>
      <c r="F156" s="45">
        <v>1327.22808414626</v>
      </c>
      <c r="G156" s="45">
        <v>1327.22808414626</v>
      </c>
      <c r="H156" s="46">
        <f t="shared" si="10"/>
        <v>1</v>
      </c>
      <c r="I156" s="46">
        <f t="shared" si="11"/>
        <v>1</v>
      </c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8"/>
      <c r="AO156" s="48"/>
      <c r="AP156" s="48"/>
      <c r="AQ156" s="48"/>
      <c r="AR156" s="48"/>
      <c r="AS156" s="48"/>
      <c r="AT156" s="48"/>
      <c r="AU156" s="48"/>
      <c r="AV156" s="48"/>
      <c r="AW156" s="48"/>
      <c r="AX156" s="48"/>
    </row>
    <row r="157" spans="1:50" s="48" customFormat="1" ht="21" x14ac:dyDescent="0.35">
      <c r="A157" s="48" t="s">
        <v>75</v>
      </c>
      <c r="B157" s="47"/>
      <c r="C157" s="58"/>
      <c r="D157" s="53" t="s">
        <v>1</v>
      </c>
      <c r="E157" s="50">
        <v>1327.22808414626</v>
      </c>
      <c r="F157" s="50">
        <v>1327.22808414626</v>
      </c>
      <c r="G157" s="50">
        <v>1327.22808414626</v>
      </c>
      <c r="H157" s="51">
        <f t="shared" si="10"/>
        <v>1</v>
      </c>
      <c r="I157" s="51">
        <f t="shared" si="11"/>
        <v>1</v>
      </c>
    </row>
    <row r="158" spans="1:50" s="48" customFormat="1" x14ac:dyDescent="0.25">
      <c r="A158" s="48">
        <v>4</v>
      </c>
      <c r="B158" s="48" t="s">
        <v>76</v>
      </c>
      <c r="C158" s="49" t="s">
        <v>37</v>
      </c>
      <c r="E158" s="50">
        <v>1327.22808414626</v>
      </c>
      <c r="F158" s="50">
        <v>1327.22808414626</v>
      </c>
      <c r="G158" s="50">
        <v>1327.22808414626</v>
      </c>
      <c r="H158" s="51">
        <f t="shared" si="10"/>
        <v>1</v>
      </c>
      <c r="I158" s="51">
        <f t="shared" si="11"/>
        <v>1</v>
      </c>
    </row>
    <row r="159" spans="1:50" s="48" customFormat="1" x14ac:dyDescent="0.25">
      <c r="A159" s="48">
        <v>42</v>
      </c>
      <c r="B159" s="48" t="s">
        <v>77</v>
      </c>
      <c r="C159" s="49" t="s">
        <v>37</v>
      </c>
      <c r="E159" s="50">
        <v>1327.22808414626</v>
      </c>
      <c r="F159" s="50">
        <v>1327.22808414626</v>
      </c>
      <c r="G159" s="50">
        <v>1327.22808414626</v>
      </c>
      <c r="H159" s="51">
        <f t="shared" si="10"/>
        <v>1</v>
      </c>
      <c r="I159" s="51">
        <f t="shared" si="11"/>
        <v>1</v>
      </c>
    </row>
    <row r="160" spans="1:50" s="48" customFormat="1" x14ac:dyDescent="0.25">
      <c r="A160" s="48">
        <v>422</v>
      </c>
      <c r="B160" s="48" t="s">
        <v>78</v>
      </c>
      <c r="C160" s="49" t="s">
        <v>37</v>
      </c>
      <c r="E160" s="50">
        <v>1327.22808414626</v>
      </c>
      <c r="F160" s="50">
        <v>1327.22808414626</v>
      </c>
      <c r="G160" s="50">
        <v>1327.22808414626</v>
      </c>
      <c r="H160" s="51">
        <f t="shared" si="10"/>
        <v>1</v>
      </c>
      <c r="I160" s="51">
        <f t="shared" si="11"/>
        <v>1</v>
      </c>
    </row>
    <row r="161" spans="1:50" s="43" customFormat="1" x14ac:dyDescent="0.25">
      <c r="A161" s="42" t="s">
        <v>79</v>
      </c>
      <c r="B161" s="42"/>
      <c r="C161" s="44"/>
      <c r="D161" s="42"/>
      <c r="E161" s="45">
        <v>2654.45616829252</v>
      </c>
      <c r="F161" s="45">
        <v>0</v>
      </c>
      <c r="G161" s="45">
        <v>0</v>
      </c>
      <c r="H161" s="46">
        <f t="shared" si="10"/>
        <v>0</v>
      </c>
      <c r="I161" s="46">
        <v>0</v>
      </c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8"/>
      <c r="AO161" s="48"/>
      <c r="AP161" s="48"/>
      <c r="AQ161" s="48"/>
      <c r="AR161" s="48"/>
      <c r="AS161" s="48"/>
      <c r="AT161" s="48"/>
      <c r="AU161" s="48"/>
      <c r="AV161" s="48"/>
      <c r="AW161" s="48"/>
      <c r="AX161" s="48"/>
    </row>
    <row r="162" spans="1:50" s="48" customFormat="1" ht="21" x14ac:dyDescent="0.35">
      <c r="A162" s="48" t="s">
        <v>75</v>
      </c>
      <c r="B162" s="47"/>
      <c r="C162" s="58"/>
      <c r="D162" s="53" t="s">
        <v>1</v>
      </c>
      <c r="E162" s="50">
        <v>2654.45616829252</v>
      </c>
      <c r="F162" s="50">
        <v>0</v>
      </c>
      <c r="G162" s="50">
        <v>0</v>
      </c>
      <c r="H162" s="51">
        <f t="shared" si="10"/>
        <v>0</v>
      </c>
      <c r="I162" s="51">
        <v>0</v>
      </c>
    </row>
    <row r="163" spans="1:50" s="48" customFormat="1" x14ac:dyDescent="0.25">
      <c r="A163" s="48">
        <v>4</v>
      </c>
      <c r="B163" s="48" t="s">
        <v>76</v>
      </c>
      <c r="C163" s="49" t="s">
        <v>80</v>
      </c>
      <c r="E163" s="50">
        <v>2654.45616829252</v>
      </c>
      <c r="F163" s="50">
        <v>0</v>
      </c>
      <c r="G163" s="50">
        <v>0</v>
      </c>
      <c r="H163" s="51">
        <f t="shared" si="10"/>
        <v>0</v>
      </c>
      <c r="I163" s="51">
        <v>0</v>
      </c>
    </row>
    <row r="164" spans="1:50" s="48" customFormat="1" x14ac:dyDescent="0.25">
      <c r="A164" s="48">
        <v>42</v>
      </c>
      <c r="B164" s="48" t="s">
        <v>77</v>
      </c>
      <c r="C164" s="49" t="s">
        <v>80</v>
      </c>
      <c r="E164" s="50">
        <v>2654.45616829252</v>
      </c>
      <c r="F164" s="50">
        <v>0</v>
      </c>
      <c r="G164" s="50">
        <v>0</v>
      </c>
      <c r="H164" s="51">
        <f t="shared" si="10"/>
        <v>0</v>
      </c>
      <c r="I164" s="51">
        <v>0</v>
      </c>
    </row>
    <row r="165" spans="1:50" s="48" customFormat="1" x14ac:dyDescent="0.25">
      <c r="A165" s="48">
        <v>422</v>
      </c>
      <c r="B165" s="48" t="s">
        <v>78</v>
      </c>
      <c r="C165" s="49" t="s">
        <v>80</v>
      </c>
      <c r="E165" s="50">
        <v>2654.45616829252</v>
      </c>
      <c r="F165" s="50">
        <v>0</v>
      </c>
      <c r="G165" s="50">
        <v>0</v>
      </c>
      <c r="H165" s="51">
        <f t="shared" si="10"/>
        <v>0</v>
      </c>
      <c r="I165" s="51">
        <v>0</v>
      </c>
    </row>
    <row r="166" spans="1:50" s="43" customFormat="1" x14ac:dyDescent="0.25">
      <c r="A166" s="42" t="s">
        <v>81</v>
      </c>
      <c r="B166" s="42"/>
      <c r="C166" s="44"/>
      <c r="D166" s="42"/>
      <c r="E166" s="45">
        <v>1990.8421262193899</v>
      </c>
      <c r="F166" s="45">
        <v>1327.22808414626</v>
      </c>
      <c r="G166" s="45">
        <v>1327.22808414626</v>
      </c>
      <c r="H166" s="46">
        <f t="shared" si="10"/>
        <v>0.66666666666666674</v>
      </c>
      <c r="I166" s="46">
        <f>G166/F166</f>
        <v>1</v>
      </c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AO166" s="48"/>
      <c r="AP166" s="48"/>
      <c r="AQ166" s="48"/>
      <c r="AR166" s="48"/>
      <c r="AS166" s="48"/>
      <c r="AT166" s="48"/>
      <c r="AU166" s="48"/>
      <c r="AV166" s="48"/>
      <c r="AW166" s="48"/>
      <c r="AX166" s="48"/>
    </row>
    <row r="167" spans="1:50" s="48" customFormat="1" ht="21" x14ac:dyDescent="0.35">
      <c r="A167" s="48" t="s">
        <v>75</v>
      </c>
      <c r="B167" s="47"/>
      <c r="C167" s="58"/>
      <c r="D167" s="53" t="s">
        <v>1</v>
      </c>
      <c r="E167" s="50">
        <v>1990.8421262193899</v>
      </c>
      <c r="F167" s="50">
        <v>1327.22808414626</v>
      </c>
      <c r="G167" s="50">
        <v>1327.22808414626</v>
      </c>
      <c r="H167" s="51">
        <f t="shared" si="10"/>
        <v>0.66666666666666674</v>
      </c>
      <c r="I167" s="51">
        <f>G167/F167</f>
        <v>1</v>
      </c>
    </row>
    <row r="168" spans="1:50" s="48" customFormat="1" x14ac:dyDescent="0.25">
      <c r="A168" s="48">
        <v>4</v>
      </c>
      <c r="B168" s="48" t="s">
        <v>76</v>
      </c>
      <c r="C168" s="49" t="s">
        <v>37</v>
      </c>
      <c r="E168" s="50">
        <v>1990.8421262193899</v>
      </c>
      <c r="F168" s="50">
        <v>1327.22808414626</v>
      </c>
      <c r="G168" s="50">
        <v>1327.22808414626</v>
      </c>
      <c r="H168" s="51">
        <f t="shared" si="10"/>
        <v>0.66666666666666674</v>
      </c>
      <c r="I168" s="51">
        <f>G168/F168</f>
        <v>1</v>
      </c>
    </row>
    <row r="169" spans="1:50" s="48" customFormat="1" x14ac:dyDescent="0.25">
      <c r="A169" s="48">
        <v>42</v>
      </c>
      <c r="B169" s="48" t="s">
        <v>77</v>
      </c>
      <c r="C169" s="49" t="s">
        <v>37</v>
      </c>
      <c r="E169" s="50">
        <v>1990.8421262193899</v>
      </c>
      <c r="F169" s="50">
        <v>1327.22808414626</v>
      </c>
      <c r="G169" s="50">
        <v>1327.22808414626</v>
      </c>
      <c r="H169" s="51">
        <f t="shared" si="10"/>
        <v>0.66666666666666674</v>
      </c>
      <c r="I169" s="51">
        <f>G169/F169</f>
        <v>1</v>
      </c>
    </row>
    <row r="170" spans="1:50" s="48" customFormat="1" x14ac:dyDescent="0.25">
      <c r="A170" s="48">
        <v>422</v>
      </c>
      <c r="B170" s="48" t="s">
        <v>78</v>
      </c>
      <c r="C170" s="49" t="s">
        <v>37</v>
      </c>
      <c r="E170" s="50">
        <v>1990.8421262193899</v>
      </c>
      <c r="F170" s="50">
        <v>1327.22808414626</v>
      </c>
      <c r="G170" s="50">
        <v>1327.22808414626</v>
      </c>
      <c r="H170" s="51">
        <f t="shared" si="10"/>
        <v>0.66666666666666674</v>
      </c>
      <c r="I170" s="51">
        <f>G170/F170</f>
        <v>1</v>
      </c>
    </row>
    <row r="171" spans="1:50" s="42" customFormat="1" x14ac:dyDescent="0.25">
      <c r="A171" s="42" t="s">
        <v>82</v>
      </c>
      <c r="C171" s="44"/>
      <c r="E171" s="45">
        <v>11945.0527573163</v>
      </c>
      <c r="F171" s="45">
        <v>0</v>
      </c>
      <c r="G171" s="45">
        <v>0</v>
      </c>
      <c r="H171" s="59">
        <v>0.66666666666666696</v>
      </c>
      <c r="I171" s="59">
        <v>1</v>
      </c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47"/>
      <c r="AW171" s="47"/>
      <c r="AX171" s="47"/>
    </row>
    <row r="172" spans="1:50" s="48" customFormat="1" x14ac:dyDescent="0.25">
      <c r="A172" s="48" t="s">
        <v>75</v>
      </c>
      <c r="C172" s="49"/>
      <c r="D172" s="48" t="s">
        <v>1</v>
      </c>
      <c r="E172" s="50">
        <v>11945.0527573163</v>
      </c>
      <c r="F172" s="50">
        <v>0</v>
      </c>
      <c r="G172" s="50">
        <v>0</v>
      </c>
      <c r="H172" s="51">
        <v>0.66666666666666696</v>
      </c>
      <c r="I172" s="51">
        <v>1</v>
      </c>
    </row>
    <row r="173" spans="1:50" s="48" customFormat="1" x14ac:dyDescent="0.25">
      <c r="A173" s="48">
        <v>4</v>
      </c>
      <c r="B173" s="48" t="s">
        <v>76</v>
      </c>
      <c r="C173" s="49" t="s">
        <v>37</v>
      </c>
      <c r="E173" s="50">
        <v>11945.0527573163</v>
      </c>
      <c r="F173" s="50">
        <v>0</v>
      </c>
      <c r="G173" s="50">
        <v>0</v>
      </c>
      <c r="H173" s="51">
        <v>0.66666666666666696</v>
      </c>
      <c r="I173" s="51">
        <v>1</v>
      </c>
    </row>
    <row r="174" spans="1:50" s="48" customFormat="1" x14ac:dyDescent="0.25">
      <c r="A174" s="48">
        <v>42</v>
      </c>
      <c r="B174" s="48" t="s">
        <v>77</v>
      </c>
      <c r="C174" s="49" t="s">
        <v>37</v>
      </c>
      <c r="E174" s="50">
        <v>11945.0527573163</v>
      </c>
      <c r="F174" s="50">
        <v>0</v>
      </c>
      <c r="G174" s="50">
        <v>0</v>
      </c>
      <c r="H174" s="51">
        <v>0.66666666666666696</v>
      </c>
      <c r="I174" s="51">
        <v>1</v>
      </c>
    </row>
    <row r="175" spans="1:50" s="48" customFormat="1" x14ac:dyDescent="0.25">
      <c r="A175" s="48">
        <v>422</v>
      </c>
      <c r="B175" s="48" t="s">
        <v>78</v>
      </c>
      <c r="C175" s="49" t="s">
        <v>37</v>
      </c>
      <c r="E175" s="50">
        <v>11945.0527573163</v>
      </c>
      <c r="F175" s="50">
        <v>0</v>
      </c>
      <c r="G175" s="50">
        <v>0</v>
      </c>
      <c r="H175" s="51">
        <v>0.66666666666666696</v>
      </c>
      <c r="I175" s="51">
        <v>1</v>
      </c>
    </row>
    <row r="176" spans="1:50" s="42" customFormat="1" x14ac:dyDescent="0.25">
      <c r="A176" s="42" t="s">
        <v>83</v>
      </c>
      <c r="C176" s="44"/>
      <c r="E176" s="45">
        <v>9954.2106310969502</v>
      </c>
      <c r="F176" s="45">
        <v>9954.2106310969502</v>
      </c>
      <c r="G176" s="45">
        <v>9954.2106310969502</v>
      </c>
      <c r="H176" s="59">
        <v>1</v>
      </c>
      <c r="I176" s="59">
        <v>1</v>
      </c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</row>
    <row r="177" spans="1:50" s="48" customFormat="1" x14ac:dyDescent="0.25">
      <c r="A177" s="48" t="s">
        <v>40</v>
      </c>
      <c r="C177" s="49"/>
      <c r="D177" s="48" t="s">
        <v>1</v>
      </c>
      <c r="E177" s="50">
        <v>9954.2106310969502</v>
      </c>
      <c r="F177" s="50">
        <v>9954.2106310969502</v>
      </c>
      <c r="G177" s="50">
        <v>9954.2106310969502</v>
      </c>
      <c r="H177" s="51">
        <v>1</v>
      </c>
      <c r="I177" s="51">
        <v>1</v>
      </c>
    </row>
    <row r="178" spans="1:50" s="48" customFormat="1" x14ac:dyDescent="0.25">
      <c r="A178" s="48">
        <v>3</v>
      </c>
      <c r="B178" s="48" t="s">
        <v>31</v>
      </c>
      <c r="C178" s="49" t="s">
        <v>37</v>
      </c>
      <c r="E178" s="50">
        <v>9954.2106310969502</v>
      </c>
      <c r="F178" s="50">
        <v>9954.2106310969502</v>
      </c>
      <c r="G178" s="50">
        <v>9954.2106310969502</v>
      </c>
      <c r="H178" s="51">
        <v>1</v>
      </c>
      <c r="I178" s="51">
        <v>1</v>
      </c>
    </row>
    <row r="179" spans="1:50" s="48" customFormat="1" x14ac:dyDescent="0.25">
      <c r="A179" s="48">
        <v>32</v>
      </c>
      <c r="B179" s="48" t="s">
        <v>38</v>
      </c>
      <c r="C179" s="49" t="s">
        <v>37</v>
      </c>
      <c r="E179" s="50">
        <v>9954.2106310969502</v>
      </c>
      <c r="F179" s="50">
        <v>9954.2106310969502</v>
      </c>
      <c r="G179" s="50">
        <v>9954.2106310969502</v>
      </c>
      <c r="H179" s="51">
        <v>1</v>
      </c>
      <c r="I179" s="51">
        <v>1</v>
      </c>
    </row>
    <row r="180" spans="1:50" s="48" customFormat="1" x14ac:dyDescent="0.25">
      <c r="A180" s="48">
        <v>323</v>
      </c>
      <c r="B180" s="48" t="s">
        <v>41</v>
      </c>
      <c r="C180" s="49" t="s">
        <v>37</v>
      </c>
      <c r="E180" s="50">
        <v>9954.2106310969502</v>
      </c>
      <c r="F180" s="50">
        <v>9954.2106310969502</v>
      </c>
      <c r="G180" s="50">
        <v>9954.2106310969502</v>
      </c>
      <c r="H180" s="51">
        <v>1</v>
      </c>
      <c r="I180" s="51">
        <v>1</v>
      </c>
    </row>
    <row r="181" spans="1:50" s="42" customFormat="1" x14ac:dyDescent="0.25">
      <c r="A181" s="42" t="s">
        <v>84</v>
      </c>
      <c r="C181" s="44"/>
      <c r="E181" s="45">
        <v>3981.6842524387798</v>
      </c>
      <c r="F181" s="45">
        <v>3981.6842524387798</v>
      </c>
      <c r="G181" s="45">
        <v>3981.6842524387798</v>
      </c>
      <c r="H181" s="59">
        <v>1</v>
      </c>
      <c r="I181" s="59">
        <v>1</v>
      </c>
    </row>
    <row r="182" spans="1:50" s="48" customFormat="1" x14ac:dyDescent="0.25">
      <c r="A182" s="48" t="s">
        <v>40</v>
      </c>
      <c r="C182" s="49"/>
      <c r="D182" s="48" t="s">
        <v>1</v>
      </c>
      <c r="E182" s="50">
        <v>3981.6842524387798</v>
      </c>
      <c r="F182" s="50">
        <v>3981.6842524387798</v>
      </c>
      <c r="G182" s="50">
        <v>3981.6842524387798</v>
      </c>
      <c r="H182" s="51">
        <v>1</v>
      </c>
      <c r="I182" s="51">
        <v>1</v>
      </c>
    </row>
    <row r="183" spans="1:50" s="48" customFormat="1" x14ac:dyDescent="0.25">
      <c r="A183" s="48">
        <v>3</v>
      </c>
      <c r="B183" s="48" t="s">
        <v>31</v>
      </c>
      <c r="C183" s="49" t="s">
        <v>37</v>
      </c>
      <c r="E183" s="50">
        <v>3981.6842524387798</v>
      </c>
      <c r="F183" s="50">
        <v>3981.6842524387798</v>
      </c>
      <c r="G183" s="50">
        <v>3981.6842524387798</v>
      </c>
      <c r="H183" s="51">
        <v>1</v>
      </c>
      <c r="I183" s="51">
        <v>1</v>
      </c>
    </row>
    <row r="184" spans="1:50" s="48" customFormat="1" x14ac:dyDescent="0.25">
      <c r="A184" s="48">
        <v>32</v>
      </c>
      <c r="B184" s="48" t="s">
        <v>38</v>
      </c>
      <c r="C184" s="49" t="s">
        <v>37</v>
      </c>
      <c r="E184" s="50">
        <v>3981.6842524387798</v>
      </c>
      <c r="F184" s="50">
        <v>3981.6842524387798</v>
      </c>
      <c r="G184" s="50">
        <v>3981.6842524387798</v>
      </c>
      <c r="H184" s="51">
        <v>1</v>
      </c>
      <c r="I184" s="51">
        <v>1</v>
      </c>
    </row>
    <row r="185" spans="1:50" s="48" customFormat="1" x14ac:dyDescent="0.25">
      <c r="A185" s="48">
        <v>323</v>
      </c>
      <c r="B185" s="48" t="s">
        <v>41</v>
      </c>
      <c r="C185" s="49" t="s">
        <v>37</v>
      </c>
      <c r="E185" s="50">
        <v>3981.6842524387798</v>
      </c>
      <c r="F185" s="50">
        <v>3981.6842524387798</v>
      </c>
      <c r="G185" s="50">
        <v>3981.6842524387798</v>
      </c>
      <c r="H185" s="51">
        <v>1</v>
      </c>
      <c r="I185" s="51">
        <v>1</v>
      </c>
    </row>
    <row r="186" spans="1:50" s="37" customFormat="1" ht="15.75" customHeight="1" x14ac:dyDescent="0.25">
      <c r="A186" s="37" t="s">
        <v>85</v>
      </c>
      <c r="C186" s="60"/>
      <c r="E186" s="40">
        <v>48841.9934965824</v>
      </c>
      <c r="F186" s="40">
        <v>48841.9934965824</v>
      </c>
      <c r="G186" s="40">
        <v>48841.9934965824</v>
      </c>
      <c r="H186" s="41">
        <f t="shared" ref="H186:H216" si="12">F186/E186</f>
        <v>1</v>
      </c>
      <c r="I186" s="41">
        <f t="shared" ref="I186:I216" si="13">G186/F186</f>
        <v>1</v>
      </c>
    </row>
    <row r="187" spans="1:50" s="42" customFormat="1" x14ac:dyDescent="0.25">
      <c r="A187" s="42" t="s">
        <v>86</v>
      </c>
      <c r="C187" s="44"/>
      <c r="E187" s="45">
        <v>18713.9159864623</v>
      </c>
      <c r="F187" s="45">
        <v>18713.9159864623</v>
      </c>
      <c r="G187" s="45">
        <v>18713.9159864623</v>
      </c>
      <c r="H187" s="46">
        <f t="shared" si="12"/>
        <v>1</v>
      </c>
      <c r="I187" s="46">
        <f t="shared" si="13"/>
        <v>1</v>
      </c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</row>
    <row r="188" spans="1:50" s="48" customFormat="1" x14ac:dyDescent="0.25">
      <c r="A188" s="48" t="s">
        <v>22</v>
      </c>
      <c r="C188" s="49"/>
      <c r="E188" s="50">
        <v>18713.9159864623</v>
      </c>
      <c r="F188" s="50">
        <v>18713.9159864623</v>
      </c>
      <c r="G188" s="50">
        <v>18713.9159864623</v>
      </c>
      <c r="H188" s="51">
        <f t="shared" si="12"/>
        <v>1</v>
      </c>
      <c r="I188" s="51">
        <f t="shared" si="13"/>
        <v>1</v>
      </c>
    </row>
    <row r="189" spans="1:50" s="48" customFormat="1" x14ac:dyDescent="0.25">
      <c r="A189" s="48">
        <v>3</v>
      </c>
      <c r="B189" s="48" t="s">
        <v>17</v>
      </c>
      <c r="C189" s="49" t="s">
        <v>87</v>
      </c>
      <c r="E189" s="50">
        <v>18713.9159864623</v>
      </c>
      <c r="F189" s="50">
        <v>18713.9159864623</v>
      </c>
      <c r="G189" s="50">
        <v>18713.9159864623</v>
      </c>
      <c r="H189" s="51">
        <f t="shared" si="12"/>
        <v>1</v>
      </c>
      <c r="I189" s="51">
        <f t="shared" si="13"/>
        <v>1</v>
      </c>
    </row>
    <row r="190" spans="1:50" s="48" customFormat="1" x14ac:dyDescent="0.25">
      <c r="A190" s="48">
        <v>38</v>
      </c>
      <c r="B190" s="48" t="s">
        <v>88</v>
      </c>
      <c r="C190" s="49" t="s">
        <v>87</v>
      </c>
      <c r="E190" s="50">
        <v>18713.9159864623</v>
      </c>
      <c r="F190" s="50">
        <v>18713.9159864623</v>
      </c>
      <c r="G190" s="50">
        <v>18713.9159864623</v>
      </c>
      <c r="H190" s="51">
        <f t="shared" si="12"/>
        <v>1</v>
      </c>
      <c r="I190" s="51">
        <f t="shared" si="13"/>
        <v>1</v>
      </c>
    </row>
    <row r="191" spans="1:50" s="48" customFormat="1" x14ac:dyDescent="0.25">
      <c r="A191" s="48">
        <v>381</v>
      </c>
      <c r="B191" s="48" t="s">
        <v>25</v>
      </c>
      <c r="C191" s="49" t="s">
        <v>87</v>
      </c>
      <c r="E191" s="50">
        <v>18713.9159864623</v>
      </c>
      <c r="F191" s="50">
        <v>18713.9159864623</v>
      </c>
      <c r="G191" s="50">
        <v>18713.9159864623</v>
      </c>
      <c r="H191" s="51">
        <f t="shared" si="12"/>
        <v>1</v>
      </c>
      <c r="I191" s="51">
        <f t="shared" si="13"/>
        <v>1</v>
      </c>
    </row>
    <row r="192" spans="1:50" s="42" customFormat="1" x14ac:dyDescent="0.25">
      <c r="A192" s="42" t="s">
        <v>89</v>
      </c>
      <c r="C192" s="44"/>
      <c r="E192" s="45">
        <v>2654.45616829252</v>
      </c>
      <c r="F192" s="45">
        <v>2654.45616829252</v>
      </c>
      <c r="G192" s="45">
        <v>2654.45616829252</v>
      </c>
      <c r="H192" s="46">
        <f t="shared" si="12"/>
        <v>1</v>
      </c>
      <c r="I192" s="46">
        <f t="shared" si="13"/>
        <v>1</v>
      </c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7"/>
      <c r="AX192" s="47"/>
    </row>
    <row r="193" spans="1:50" s="48" customFormat="1" x14ac:dyDescent="0.25">
      <c r="A193" s="48" t="s">
        <v>22</v>
      </c>
      <c r="C193" s="49"/>
      <c r="E193" s="50">
        <v>2654.45616829252</v>
      </c>
      <c r="F193" s="50">
        <v>2654.45616829252</v>
      </c>
      <c r="G193" s="50">
        <v>2654.45616829252</v>
      </c>
      <c r="H193" s="51">
        <f t="shared" si="12"/>
        <v>1</v>
      </c>
      <c r="I193" s="51">
        <f t="shared" si="13"/>
        <v>1</v>
      </c>
    </row>
    <row r="194" spans="1:50" s="48" customFormat="1" x14ac:dyDescent="0.25">
      <c r="A194" s="48">
        <v>3</v>
      </c>
      <c r="B194" s="48" t="s">
        <v>17</v>
      </c>
      <c r="C194" s="49" t="s">
        <v>87</v>
      </c>
      <c r="E194" s="50">
        <v>2654.45616829252</v>
      </c>
      <c r="F194" s="50">
        <v>2654.45616829252</v>
      </c>
      <c r="G194" s="50">
        <v>2654.45616829252</v>
      </c>
      <c r="H194" s="51">
        <f t="shared" si="12"/>
        <v>1</v>
      </c>
      <c r="I194" s="51">
        <f t="shared" si="13"/>
        <v>1</v>
      </c>
    </row>
    <row r="195" spans="1:50" s="48" customFormat="1" x14ac:dyDescent="0.25">
      <c r="A195" s="48">
        <v>34</v>
      </c>
      <c r="B195" s="48" t="s">
        <v>44</v>
      </c>
      <c r="C195" s="49" t="s">
        <v>87</v>
      </c>
      <c r="E195" s="50">
        <v>2654.45616829252</v>
      </c>
      <c r="F195" s="50">
        <v>2654.45616829252</v>
      </c>
      <c r="G195" s="50">
        <v>2654.45616829252</v>
      </c>
      <c r="H195" s="51">
        <f t="shared" si="12"/>
        <v>1</v>
      </c>
      <c r="I195" s="51">
        <f t="shared" si="13"/>
        <v>1</v>
      </c>
    </row>
    <row r="196" spans="1:50" s="48" customFormat="1" x14ac:dyDescent="0.25">
      <c r="A196" s="48">
        <v>343</v>
      </c>
      <c r="B196" s="48" t="s">
        <v>46</v>
      </c>
      <c r="C196" s="49" t="s">
        <v>87</v>
      </c>
      <c r="E196" s="50">
        <v>2654.45616829252</v>
      </c>
      <c r="F196" s="50">
        <v>2654.45616829252</v>
      </c>
      <c r="G196" s="50">
        <v>2654.45616829252</v>
      </c>
      <c r="H196" s="51">
        <f t="shared" si="12"/>
        <v>1</v>
      </c>
      <c r="I196" s="51">
        <f t="shared" si="13"/>
        <v>1</v>
      </c>
    </row>
    <row r="197" spans="1:50" s="42" customFormat="1" x14ac:dyDescent="0.25">
      <c r="A197" s="42" t="s">
        <v>90</v>
      </c>
      <c r="C197" s="44"/>
      <c r="E197" s="45">
        <v>2787.17897670715</v>
      </c>
      <c r="F197" s="45">
        <v>2787.17897670715</v>
      </c>
      <c r="G197" s="45">
        <v>2787.17897670715</v>
      </c>
      <c r="H197" s="46">
        <f t="shared" si="12"/>
        <v>1</v>
      </c>
      <c r="I197" s="46">
        <f t="shared" si="13"/>
        <v>1</v>
      </c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</row>
    <row r="198" spans="1:50" s="48" customFormat="1" x14ac:dyDescent="0.25">
      <c r="A198" s="48" t="s">
        <v>22</v>
      </c>
      <c r="C198" s="49"/>
      <c r="E198" s="50">
        <v>2787.17897670715</v>
      </c>
      <c r="F198" s="50">
        <v>2787.17897670715</v>
      </c>
      <c r="G198" s="50">
        <v>2787.17897670715</v>
      </c>
      <c r="H198" s="51">
        <f t="shared" si="12"/>
        <v>1</v>
      </c>
      <c r="I198" s="51">
        <f t="shared" si="13"/>
        <v>1</v>
      </c>
    </row>
    <row r="199" spans="1:50" s="48" customFormat="1" x14ac:dyDescent="0.25">
      <c r="A199" s="48">
        <v>3</v>
      </c>
      <c r="B199" s="48" t="s">
        <v>17</v>
      </c>
      <c r="C199" s="49" t="s">
        <v>91</v>
      </c>
      <c r="E199" s="50">
        <v>2787.17897670715</v>
      </c>
      <c r="F199" s="50">
        <v>2787.17897670715</v>
      </c>
      <c r="G199" s="50">
        <v>2787.17897670715</v>
      </c>
      <c r="H199" s="51">
        <f t="shared" si="12"/>
        <v>1</v>
      </c>
      <c r="I199" s="51">
        <f t="shared" si="13"/>
        <v>1</v>
      </c>
    </row>
    <row r="200" spans="1:50" s="48" customFormat="1" x14ac:dyDescent="0.25">
      <c r="A200" s="48">
        <v>32</v>
      </c>
      <c r="B200" s="48" t="s">
        <v>38</v>
      </c>
      <c r="C200" s="49" t="s">
        <v>91</v>
      </c>
      <c r="E200" s="50">
        <v>2787.17897670715</v>
      </c>
      <c r="F200" s="50">
        <v>2787.17897670715</v>
      </c>
      <c r="G200" s="50">
        <v>2787.17897670715</v>
      </c>
      <c r="H200" s="51">
        <f t="shared" si="12"/>
        <v>1</v>
      </c>
      <c r="I200" s="51">
        <f t="shared" si="13"/>
        <v>1</v>
      </c>
    </row>
    <row r="201" spans="1:50" s="48" customFormat="1" x14ac:dyDescent="0.25">
      <c r="A201" s="48">
        <v>323</v>
      </c>
      <c r="B201" s="48" t="s">
        <v>41</v>
      </c>
      <c r="C201" s="49" t="s">
        <v>91</v>
      </c>
      <c r="E201" s="50">
        <v>2787.17897670715</v>
      </c>
      <c r="F201" s="50">
        <v>2787.17897670715</v>
      </c>
      <c r="G201" s="50">
        <v>2787.17897670715</v>
      </c>
      <c r="H201" s="51">
        <f t="shared" si="12"/>
        <v>1</v>
      </c>
      <c r="I201" s="51">
        <f t="shared" si="13"/>
        <v>1</v>
      </c>
    </row>
    <row r="202" spans="1:50" s="42" customFormat="1" x14ac:dyDescent="0.25">
      <c r="A202" s="42" t="s">
        <v>92</v>
      </c>
      <c r="C202" s="44"/>
      <c r="E202" s="45">
        <v>265.445616829252</v>
      </c>
      <c r="F202" s="45">
        <v>265.445616829252</v>
      </c>
      <c r="G202" s="45">
        <v>265.445616829252</v>
      </c>
      <c r="H202" s="46">
        <f t="shared" si="12"/>
        <v>1</v>
      </c>
      <c r="I202" s="46">
        <f t="shared" si="13"/>
        <v>1</v>
      </c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  <c r="AW202" s="47"/>
      <c r="AX202" s="47"/>
    </row>
    <row r="203" spans="1:50" s="48" customFormat="1" x14ac:dyDescent="0.25">
      <c r="A203" s="48" t="s">
        <v>22</v>
      </c>
      <c r="C203" s="49"/>
      <c r="E203" s="50">
        <v>265.445616829252</v>
      </c>
      <c r="F203" s="50">
        <v>265.445616829252</v>
      </c>
      <c r="G203" s="50">
        <v>265.445616829252</v>
      </c>
      <c r="H203" s="51">
        <f t="shared" si="12"/>
        <v>1</v>
      </c>
      <c r="I203" s="51">
        <f t="shared" si="13"/>
        <v>1</v>
      </c>
    </row>
    <row r="204" spans="1:50" s="48" customFormat="1" x14ac:dyDescent="0.25">
      <c r="A204" s="48">
        <v>3</v>
      </c>
      <c r="B204" s="48" t="s">
        <v>17</v>
      </c>
      <c r="C204" s="49" t="s">
        <v>93</v>
      </c>
      <c r="E204" s="50">
        <v>265.445616829252</v>
      </c>
      <c r="F204" s="50">
        <v>265.445616829252</v>
      </c>
      <c r="G204" s="50">
        <v>265.445616829252</v>
      </c>
      <c r="H204" s="51">
        <f t="shared" si="12"/>
        <v>1</v>
      </c>
      <c r="I204" s="51">
        <f t="shared" si="13"/>
        <v>1</v>
      </c>
    </row>
    <row r="205" spans="1:50" s="48" customFormat="1" x14ac:dyDescent="0.25">
      <c r="A205" s="48">
        <v>38</v>
      </c>
      <c r="B205" s="48" t="s">
        <v>59</v>
      </c>
      <c r="C205" s="49" t="s">
        <v>93</v>
      </c>
      <c r="E205" s="50">
        <v>265.445616829252</v>
      </c>
      <c r="F205" s="50">
        <v>265.445616829252</v>
      </c>
      <c r="G205" s="50">
        <v>265.445616829252</v>
      </c>
      <c r="H205" s="51">
        <f t="shared" si="12"/>
        <v>1</v>
      </c>
      <c r="I205" s="51">
        <f t="shared" si="13"/>
        <v>1</v>
      </c>
    </row>
    <row r="206" spans="1:50" s="48" customFormat="1" x14ac:dyDescent="0.25">
      <c r="A206" s="48">
        <v>381</v>
      </c>
      <c r="B206" s="48" t="s">
        <v>94</v>
      </c>
      <c r="C206" s="49" t="s">
        <v>93</v>
      </c>
      <c r="E206" s="50">
        <v>265.445616829252</v>
      </c>
      <c r="F206" s="50">
        <v>265.445616829252</v>
      </c>
      <c r="G206" s="50">
        <v>265.445616829252</v>
      </c>
      <c r="H206" s="51">
        <f t="shared" si="12"/>
        <v>1</v>
      </c>
      <c r="I206" s="51">
        <f t="shared" si="13"/>
        <v>1</v>
      </c>
    </row>
    <row r="207" spans="1:50" s="42" customFormat="1" x14ac:dyDescent="0.25">
      <c r="A207" s="42" t="s">
        <v>95</v>
      </c>
      <c r="C207" s="44"/>
      <c r="E207" s="45">
        <v>3848.9614440241598</v>
      </c>
      <c r="F207" s="45">
        <v>3848.9614440241598</v>
      </c>
      <c r="G207" s="45">
        <v>3848.9614440241598</v>
      </c>
      <c r="H207" s="46">
        <f t="shared" si="12"/>
        <v>1</v>
      </c>
      <c r="I207" s="46">
        <f t="shared" si="13"/>
        <v>1</v>
      </c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7"/>
      <c r="AX207" s="47"/>
    </row>
    <row r="208" spans="1:50" s="48" customFormat="1" x14ac:dyDescent="0.25">
      <c r="A208" s="48" t="s">
        <v>16</v>
      </c>
      <c r="C208" s="49"/>
      <c r="D208" s="48" t="s">
        <v>1</v>
      </c>
      <c r="E208" s="50">
        <v>3848.9614440241598</v>
      </c>
      <c r="F208" s="50">
        <v>3848.9614440241598</v>
      </c>
      <c r="G208" s="50">
        <v>3848.9614440241598</v>
      </c>
      <c r="H208" s="51">
        <f t="shared" si="12"/>
        <v>1</v>
      </c>
      <c r="I208" s="51">
        <f t="shared" si="13"/>
        <v>1</v>
      </c>
    </row>
    <row r="209" spans="1:50" s="48" customFormat="1" x14ac:dyDescent="0.25">
      <c r="A209" s="48">
        <v>3</v>
      </c>
      <c r="B209" s="48" t="s">
        <v>17</v>
      </c>
      <c r="C209" s="49" t="s">
        <v>96</v>
      </c>
      <c r="E209" s="50">
        <v>3848.9614440241598</v>
      </c>
      <c r="F209" s="50">
        <v>3848.9614440241598</v>
      </c>
      <c r="G209" s="50">
        <v>3848.9614440241598</v>
      </c>
      <c r="H209" s="51">
        <f t="shared" si="12"/>
        <v>1</v>
      </c>
      <c r="I209" s="51">
        <f t="shared" si="13"/>
        <v>1</v>
      </c>
    </row>
    <row r="210" spans="1:50" s="48" customFormat="1" x14ac:dyDescent="0.25">
      <c r="A210" s="48">
        <v>38</v>
      </c>
      <c r="B210" s="48" t="s">
        <v>97</v>
      </c>
      <c r="C210" s="49" t="s">
        <v>96</v>
      </c>
      <c r="E210" s="50">
        <v>3848.9614440241598</v>
      </c>
      <c r="F210" s="50">
        <v>3848.9614440241598</v>
      </c>
      <c r="G210" s="50">
        <v>3848.9614440241598</v>
      </c>
      <c r="H210" s="51">
        <f t="shared" si="12"/>
        <v>1</v>
      </c>
      <c r="I210" s="51">
        <f t="shared" si="13"/>
        <v>1</v>
      </c>
    </row>
    <row r="211" spans="1:50" s="48" customFormat="1" x14ac:dyDescent="0.25">
      <c r="A211" s="48">
        <v>381</v>
      </c>
      <c r="B211" s="48" t="s">
        <v>25</v>
      </c>
      <c r="C211" s="49" t="s">
        <v>96</v>
      </c>
      <c r="E211" s="50">
        <v>3848.9614440241598</v>
      </c>
      <c r="F211" s="50">
        <v>3848.9614440241598</v>
      </c>
      <c r="G211" s="50">
        <v>3848.9614440241598</v>
      </c>
      <c r="H211" s="51">
        <f t="shared" si="12"/>
        <v>1</v>
      </c>
      <c r="I211" s="51">
        <f t="shared" si="13"/>
        <v>1</v>
      </c>
    </row>
    <row r="212" spans="1:50" s="42" customFormat="1" x14ac:dyDescent="0.25">
      <c r="A212" s="42" t="s">
        <v>98</v>
      </c>
      <c r="C212" s="44"/>
      <c r="E212" s="45">
        <v>19244.807220120802</v>
      </c>
      <c r="F212" s="45">
        <v>19244.807220120802</v>
      </c>
      <c r="G212" s="45">
        <v>19244.807220120802</v>
      </c>
      <c r="H212" s="46">
        <f t="shared" si="12"/>
        <v>1</v>
      </c>
      <c r="I212" s="46">
        <f t="shared" si="13"/>
        <v>1</v>
      </c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  <c r="AW212" s="47"/>
      <c r="AX212" s="47"/>
    </row>
    <row r="213" spans="1:50" s="48" customFormat="1" x14ac:dyDescent="0.25">
      <c r="A213" s="48" t="s">
        <v>22</v>
      </c>
      <c r="C213" s="49"/>
      <c r="E213" s="50">
        <v>19244.807220120802</v>
      </c>
      <c r="F213" s="50">
        <v>19244.807220120802</v>
      </c>
      <c r="G213" s="50">
        <v>19244.807220120802</v>
      </c>
      <c r="H213" s="51">
        <f t="shared" si="12"/>
        <v>1</v>
      </c>
      <c r="I213" s="51">
        <f t="shared" si="13"/>
        <v>1</v>
      </c>
    </row>
    <row r="214" spans="1:50" s="48" customFormat="1" x14ac:dyDescent="0.25">
      <c r="A214" s="48">
        <v>3</v>
      </c>
      <c r="B214" s="48" t="s">
        <v>17</v>
      </c>
      <c r="C214" s="49" t="s">
        <v>99</v>
      </c>
      <c r="E214" s="50">
        <v>19244.807220120802</v>
      </c>
      <c r="F214" s="50">
        <v>19244.807220120802</v>
      </c>
      <c r="G214" s="50">
        <v>19244.807220120802</v>
      </c>
      <c r="H214" s="51">
        <f t="shared" si="12"/>
        <v>1</v>
      </c>
      <c r="I214" s="51">
        <f t="shared" si="13"/>
        <v>1</v>
      </c>
    </row>
    <row r="215" spans="1:50" s="48" customFormat="1" x14ac:dyDescent="0.25">
      <c r="A215" s="48">
        <v>32</v>
      </c>
      <c r="B215" s="48" t="s">
        <v>38</v>
      </c>
      <c r="C215" s="49" t="s">
        <v>99</v>
      </c>
      <c r="E215" s="50">
        <v>19244.807220120802</v>
      </c>
      <c r="F215" s="50">
        <v>19244.807220120802</v>
      </c>
      <c r="G215" s="50">
        <v>19244.807220120802</v>
      </c>
      <c r="H215" s="51">
        <f t="shared" si="12"/>
        <v>1</v>
      </c>
      <c r="I215" s="51">
        <f t="shared" si="13"/>
        <v>1</v>
      </c>
    </row>
    <row r="216" spans="1:50" s="42" customFormat="1" x14ac:dyDescent="0.25">
      <c r="A216" s="42" t="s">
        <v>100</v>
      </c>
      <c r="C216" s="44"/>
      <c r="E216" s="45">
        <v>1327.22808414626</v>
      </c>
      <c r="F216" s="45">
        <v>1327.22808414626</v>
      </c>
      <c r="G216" s="45">
        <v>1327.22808414626</v>
      </c>
      <c r="H216" s="46">
        <f t="shared" si="12"/>
        <v>1</v>
      </c>
      <c r="I216" s="46">
        <f t="shared" si="13"/>
        <v>1</v>
      </c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  <c r="AT216" s="47"/>
      <c r="AU216" s="47"/>
      <c r="AV216" s="47"/>
      <c r="AW216" s="47"/>
      <c r="AX216" s="47"/>
    </row>
    <row r="217" spans="1:50" s="48" customFormat="1" x14ac:dyDescent="0.25">
      <c r="A217" s="48" t="s">
        <v>22</v>
      </c>
      <c r="C217" s="49"/>
      <c r="E217" s="50">
        <v>1327.22808414626</v>
      </c>
      <c r="F217" s="50">
        <v>1327.22808414626</v>
      </c>
      <c r="G217" s="50">
        <v>1327.22808414626</v>
      </c>
      <c r="H217" s="51">
        <v>1</v>
      </c>
      <c r="I217" s="51">
        <v>1</v>
      </c>
    </row>
    <row r="218" spans="1:50" s="48" customFormat="1" x14ac:dyDescent="0.25">
      <c r="A218" s="48">
        <v>3</v>
      </c>
      <c r="B218" s="48" t="s">
        <v>17</v>
      </c>
      <c r="C218" s="49" t="s">
        <v>91</v>
      </c>
      <c r="E218" s="50">
        <v>1327.22808414626</v>
      </c>
      <c r="F218" s="50">
        <v>1327.22808414626</v>
      </c>
      <c r="G218" s="50">
        <v>1327.22808414626</v>
      </c>
      <c r="H218" s="51">
        <v>1</v>
      </c>
      <c r="I218" s="51">
        <v>1</v>
      </c>
    </row>
    <row r="219" spans="1:50" s="48" customFormat="1" x14ac:dyDescent="0.25">
      <c r="A219" s="48">
        <v>32</v>
      </c>
      <c r="B219" s="48" t="s">
        <v>33</v>
      </c>
      <c r="C219" s="49" t="s">
        <v>91</v>
      </c>
      <c r="E219" s="50">
        <v>1327.22808414626</v>
      </c>
      <c r="F219" s="50">
        <v>1327.22808414626</v>
      </c>
      <c r="G219" s="50">
        <v>1327.22808414626</v>
      </c>
      <c r="H219" s="51">
        <v>1</v>
      </c>
      <c r="I219" s="51">
        <v>1</v>
      </c>
    </row>
    <row r="220" spans="1:50" s="48" customFormat="1" x14ac:dyDescent="0.25">
      <c r="A220" s="48">
        <v>329</v>
      </c>
      <c r="B220" s="48" t="s">
        <v>51</v>
      </c>
      <c r="C220" s="49" t="s">
        <v>91</v>
      </c>
      <c r="E220" s="50">
        <v>1327.22808414626</v>
      </c>
      <c r="F220" s="50">
        <v>1327.22808414626</v>
      </c>
      <c r="G220" s="50">
        <v>1327.22808414626</v>
      </c>
      <c r="H220" s="51">
        <v>1</v>
      </c>
      <c r="I220" s="51">
        <v>1</v>
      </c>
    </row>
    <row r="221" spans="1:50" s="37" customFormat="1" ht="15.75" x14ac:dyDescent="0.25">
      <c r="A221" s="37" t="s">
        <v>101</v>
      </c>
      <c r="C221" s="60"/>
      <c r="E221" s="40">
        <v>3981.68</v>
      </c>
      <c r="F221" s="40">
        <v>3981.6842524387798</v>
      </c>
      <c r="G221" s="40">
        <v>3981.6842524387798</v>
      </c>
      <c r="H221" s="41">
        <f t="shared" ref="H221:H237" si="14">F221/E221</f>
        <v>1.0000010680011402</v>
      </c>
      <c r="I221" s="41">
        <f t="shared" ref="I221:I237" si="15">G221/F221</f>
        <v>1</v>
      </c>
    </row>
    <row r="222" spans="1:50" s="42" customFormat="1" x14ac:dyDescent="0.25">
      <c r="A222" s="42" t="s">
        <v>102</v>
      </c>
      <c r="C222" s="44"/>
      <c r="E222" s="45">
        <v>3981.68</v>
      </c>
      <c r="F222" s="45">
        <v>3981.6842524387798</v>
      </c>
      <c r="G222" s="45">
        <v>3981.6842524387798</v>
      </c>
      <c r="H222" s="46">
        <f t="shared" si="14"/>
        <v>1.0000010680011402</v>
      </c>
      <c r="I222" s="46">
        <f t="shared" si="15"/>
        <v>1</v>
      </c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  <c r="AT222" s="47"/>
      <c r="AU222" s="47"/>
      <c r="AV222" s="47"/>
      <c r="AW222" s="47"/>
      <c r="AX222" s="47"/>
    </row>
    <row r="223" spans="1:50" s="48" customFormat="1" x14ac:dyDescent="0.25">
      <c r="A223" s="48" t="s">
        <v>22</v>
      </c>
      <c r="C223" s="49"/>
      <c r="E223" s="50">
        <v>3981.68</v>
      </c>
      <c r="F223" s="50">
        <v>3981.6842524387798</v>
      </c>
      <c r="G223" s="50">
        <v>3981.6842524387798</v>
      </c>
      <c r="H223" s="51">
        <f t="shared" si="14"/>
        <v>1.0000010680011402</v>
      </c>
      <c r="I223" s="51">
        <f t="shared" si="15"/>
        <v>1</v>
      </c>
    </row>
    <row r="224" spans="1:50" s="48" customFormat="1" x14ac:dyDescent="0.25">
      <c r="A224" s="48">
        <v>3</v>
      </c>
      <c r="B224" s="48" t="s">
        <v>17</v>
      </c>
      <c r="C224" s="49" t="s">
        <v>103</v>
      </c>
      <c r="E224" s="50">
        <v>3981.68</v>
      </c>
      <c r="F224" s="50">
        <v>3981.6842524387798</v>
      </c>
      <c r="G224" s="50">
        <v>3981.6842524387798</v>
      </c>
      <c r="H224" s="51">
        <f t="shared" si="14"/>
        <v>1.0000010680011402</v>
      </c>
      <c r="I224" s="51">
        <f t="shared" si="15"/>
        <v>1</v>
      </c>
    </row>
    <row r="225" spans="1:50" s="48" customFormat="1" x14ac:dyDescent="0.25">
      <c r="A225" s="48">
        <v>37</v>
      </c>
      <c r="B225" s="48" t="s">
        <v>19</v>
      </c>
      <c r="C225" s="49" t="s">
        <v>103</v>
      </c>
      <c r="E225" s="50">
        <v>3981.68</v>
      </c>
      <c r="F225" s="50">
        <v>3981.6842524387798</v>
      </c>
      <c r="G225" s="50">
        <v>3981.6842524387798</v>
      </c>
      <c r="H225" s="51">
        <f t="shared" si="14"/>
        <v>1.0000010680011402</v>
      </c>
      <c r="I225" s="51">
        <f t="shared" si="15"/>
        <v>1</v>
      </c>
    </row>
    <row r="226" spans="1:50" s="48" customFormat="1" x14ac:dyDescent="0.25">
      <c r="A226" s="48">
        <v>372</v>
      </c>
      <c r="B226" s="48" t="s">
        <v>19</v>
      </c>
      <c r="C226" s="49" t="s">
        <v>103</v>
      </c>
      <c r="E226" s="50">
        <v>3981.68</v>
      </c>
      <c r="F226" s="50">
        <v>3981.6842524387798</v>
      </c>
      <c r="G226" s="50">
        <v>3981.6842524387798</v>
      </c>
      <c r="H226" s="51">
        <f t="shared" si="14"/>
        <v>1.0000010680011402</v>
      </c>
      <c r="I226" s="51">
        <f t="shared" si="15"/>
        <v>1</v>
      </c>
    </row>
    <row r="227" spans="1:50" s="37" customFormat="1" ht="15.75" x14ac:dyDescent="0.25">
      <c r="A227" s="37" t="s">
        <v>104</v>
      </c>
      <c r="C227" s="60"/>
      <c r="E227" s="40">
        <v>1810339.1067755001</v>
      </c>
      <c r="F227" s="40">
        <v>311367.70854071301</v>
      </c>
      <c r="G227" s="40">
        <v>489708.009821488</v>
      </c>
      <c r="H227" s="41">
        <f t="shared" si="14"/>
        <v>0.17199413489736079</v>
      </c>
      <c r="I227" s="41">
        <f t="shared" si="15"/>
        <v>1.5727642796248926</v>
      </c>
    </row>
    <row r="228" spans="1:50" s="42" customFormat="1" x14ac:dyDescent="0.25">
      <c r="A228" s="42" t="s">
        <v>105</v>
      </c>
      <c r="C228" s="44"/>
      <c r="E228" s="45">
        <v>19908.4212621939</v>
      </c>
      <c r="F228" s="45">
        <v>13272.2808414626</v>
      </c>
      <c r="G228" s="45">
        <v>19908.4212621939</v>
      </c>
      <c r="H228" s="46">
        <f t="shared" si="14"/>
        <v>0.66666666666666663</v>
      </c>
      <c r="I228" s="46">
        <f t="shared" si="15"/>
        <v>1.5</v>
      </c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  <c r="AT228" s="47"/>
      <c r="AU228" s="47"/>
      <c r="AV228" s="47"/>
      <c r="AW228" s="47"/>
      <c r="AX228" s="47"/>
    </row>
    <row r="229" spans="1:50" s="48" customFormat="1" x14ac:dyDescent="0.25">
      <c r="A229" s="48" t="s">
        <v>265</v>
      </c>
      <c r="C229" s="49"/>
      <c r="D229" s="48" t="s">
        <v>1</v>
      </c>
      <c r="E229" s="50">
        <v>19908.4212621939</v>
      </c>
      <c r="F229" s="50">
        <v>13272.2808414626</v>
      </c>
      <c r="G229" s="50">
        <v>19908.4212621939</v>
      </c>
      <c r="H229" s="51">
        <f t="shared" si="14"/>
        <v>0.66666666666666663</v>
      </c>
      <c r="I229" s="51">
        <f t="shared" si="15"/>
        <v>1.5</v>
      </c>
    </row>
    <row r="230" spans="1:50" s="48" customFormat="1" x14ac:dyDescent="0.25">
      <c r="A230" s="48">
        <v>4</v>
      </c>
      <c r="B230" s="48" t="s">
        <v>76</v>
      </c>
      <c r="C230" s="49" t="s">
        <v>107</v>
      </c>
      <c r="E230" s="50">
        <v>19908.4212621939</v>
      </c>
      <c r="F230" s="50">
        <v>13272.2808414626</v>
      </c>
      <c r="G230" s="50">
        <v>19908.4212621939</v>
      </c>
      <c r="H230" s="51">
        <f t="shared" si="14"/>
        <v>0.66666666666666663</v>
      </c>
      <c r="I230" s="51">
        <f t="shared" si="15"/>
        <v>1.5</v>
      </c>
    </row>
    <row r="231" spans="1:50" s="48" customFormat="1" x14ac:dyDescent="0.25">
      <c r="A231" s="48">
        <v>42</v>
      </c>
      <c r="B231" s="48" t="s">
        <v>108</v>
      </c>
      <c r="C231" s="49" t="s">
        <v>107</v>
      </c>
      <c r="E231" s="50">
        <v>19908.4212621939</v>
      </c>
      <c r="F231" s="50">
        <v>13272.2808414626</v>
      </c>
      <c r="G231" s="50">
        <v>19908.4212621939</v>
      </c>
      <c r="H231" s="51">
        <f t="shared" si="14"/>
        <v>0.66666666666666663</v>
      </c>
      <c r="I231" s="51">
        <f t="shared" si="15"/>
        <v>1.5</v>
      </c>
    </row>
    <row r="232" spans="1:50" s="48" customFormat="1" x14ac:dyDescent="0.25">
      <c r="A232" s="48">
        <v>421</v>
      </c>
      <c r="B232" s="48" t="s">
        <v>109</v>
      </c>
      <c r="C232" s="49" t="s">
        <v>107</v>
      </c>
      <c r="E232" s="50">
        <v>19908.4212621939</v>
      </c>
      <c r="F232" s="50">
        <v>13272.2808414626</v>
      </c>
      <c r="G232" s="50">
        <v>19908.4212621939</v>
      </c>
      <c r="H232" s="51">
        <f t="shared" si="14"/>
        <v>0.66666666666666663</v>
      </c>
      <c r="I232" s="51">
        <f t="shared" si="15"/>
        <v>1.5</v>
      </c>
    </row>
    <row r="233" spans="1:50" s="42" customFormat="1" x14ac:dyDescent="0.25">
      <c r="A233" s="42" t="s">
        <v>110</v>
      </c>
      <c r="C233" s="44"/>
      <c r="E233" s="45">
        <v>99542.106310969495</v>
      </c>
      <c r="F233" s="45">
        <v>99542.106310969495</v>
      </c>
      <c r="G233" s="45">
        <v>122104.983741456</v>
      </c>
      <c r="H233" s="46">
        <f t="shared" si="14"/>
        <v>1</v>
      </c>
      <c r="I233" s="46">
        <f t="shared" si="15"/>
        <v>1.2266666666666675</v>
      </c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  <c r="AT233" s="47"/>
      <c r="AU233" s="47"/>
      <c r="AV233" s="47"/>
      <c r="AW233" s="47"/>
      <c r="AX233" s="47"/>
    </row>
    <row r="234" spans="1:50" s="48" customFormat="1" x14ac:dyDescent="0.25">
      <c r="A234" s="48" t="s">
        <v>63</v>
      </c>
      <c r="C234" s="49"/>
      <c r="E234" s="50">
        <v>99542.106310969495</v>
      </c>
      <c r="F234" s="50">
        <v>99542.106310969495</v>
      </c>
      <c r="G234" s="50">
        <v>122104.983741456</v>
      </c>
      <c r="H234" s="51">
        <f t="shared" si="14"/>
        <v>1</v>
      </c>
      <c r="I234" s="51">
        <f t="shared" si="15"/>
        <v>1.2266666666666675</v>
      </c>
    </row>
    <row r="235" spans="1:50" s="48" customFormat="1" x14ac:dyDescent="0.25">
      <c r="A235" s="48">
        <v>4</v>
      </c>
      <c r="B235" s="48" t="s">
        <v>76</v>
      </c>
      <c r="C235" s="49" t="s">
        <v>111</v>
      </c>
      <c r="E235" s="50">
        <v>99542.106310969495</v>
      </c>
      <c r="F235" s="50">
        <v>99542.106310969495</v>
      </c>
      <c r="G235" s="50">
        <v>122104.983741456</v>
      </c>
      <c r="H235" s="51">
        <f t="shared" si="14"/>
        <v>1</v>
      </c>
      <c r="I235" s="51">
        <f t="shared" si="15"/>
        <v>1.2266666666666675</v>
      </c>
    </row>
    <row r="236" spans="1:50" s="48" customFormat="1" x14ac:dyDescent="0.25">
      <c r="A236" s="48">
        <v>42</v>
      </c>
      <c r="B236" s="48" t="s">
        <v>77</v>
      </c>
      <c r="C236" s="49" t="s">
        <v>111</v>
      </c>
      <c r="E236" s="50">
        <v>99542.106310969495</v>
      </c>
      <c r="F236" s="50">
        <v>99542.106310969495</v>
      </c>
      <c r="G236" s="50">
        <v>122104.983741456</v>
      </c>
      <c r="H236" s="51">
        <f t="shared" si="14"/>
        <v>1</v>
      </c>
      <c r="I236" s="51">
        <f t="shared" si="15"/>
        <v>1.2266666666666675</v>
      </c>
    </row>
    <row r="237" spans="1:50" s="48" customFormat="1" x14ac:dyDescent="0.25">
      <c r="A237" s="48">
        <v>421</v>
      </c>
      <c r="B237" s="48" t="s">
        <v>109</v>
      </c>
      <c r="C237" s="49" t="s">
        <v>111</v>
      </c>
      <c r="E237" s="50">
        <v>99542.106310969495</v>
      </c>
      <c r="F237" s="50">
        <v>99542.106310969495</v>
      </c>
      <c r="G237" s="50">
        <v>122104.983741456</v>
      </c>
      <c r="H237" s="51">
        <f t="shared" si="14"/>
        <v>1</v>
      </c>
      <c r="I237" s="51">
        <f t="shared" si="15"/>
        <v>1.2266666666666675</v>
      </c>
    </row>
    <row r="238" spans="1:50" s="42" customFormat="1" x14ac:dyDescent="0.25">
      <c r="A238" s="42" t="s">
        <v>112</v>
      </c>
      <c r="C238" s="44"/>
      <c r="E238" s="45">
        <v>1327228.0841462601</v>
      </c>
      <c r="F238" s="45">
        <v>0</v>
      </c>
      <c r="G238" s="45">
        <v>0</v>
      </c>
      <c r="H238" s="46">
        <f t="shared" ref="H238:H269" si="16">F238/E238</f>
        <v>0</v>
      </c>
      <c r="I238" s="46">
        <v>0</v>
      </c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  <c r="AT238" s="47"/>
      <c r="AU238" s="47"/>
      <c r="AV238" s="47"/>
      <c r="AW238" s="47"/>
      <c r="AX238" s="47"/>
    </row>
    <row r="239" spans="1:50" s="48" customFormat="1" ht="21" x14ac:dyDescent="0.35">
      <c r="A239" s="48" t="s">
        <v>266</v>
      </c>
      <c r="C239" s="49"/>
      <c r="D239" s="53" t="s">
        <v>1</v>
      </c>
      <c r="E239" s="50">
        <v>1327228.0841462601</v>
      </c>
      <c r="F239" s="50">
        <v>0</v>
      </c>
      <c r="G239" s="50">
        <v>0</v>
      </c>
      <c r="H239" s="51">
        <f t="shared" si="16"/>
        <v>0</v>
      </c>
      <c r="I239" s="51">
        <v>0</v>
      </c>
    </row>
    <row r="240" spans="1:50" s="48" customFormat="1" x14ac:dyDescent="0.25">
      <c r="A240" s="48">
        <v>4</v>
      </c>
      <c r="B240" s="48" t="s">
        <v>76</v>
      </c>
      <c r="C240" s="49" t="s">
        <v>111</v>
      </c>
      <c r="E240" s="50">
        <v>1327228.0841462601</v>
      </c>
      <c r="F240" s="50">
        <v>0</v>
      </c>
      <c r="G240" s="50">
        <v>0</v>
      </c>
      <c r="H240" s="51">
        <f t="shared" si="16"/>
        <v>0</v>
      </c>
      <c r="I240" s="51">
        <v>0</v>
      </c>
    </row>
    <row r="241" spans="1:50" s="48" customFormat="1" x14ac:dyDescent="0.25">
      <c r="A241" s="48">
        <v>42</v>
      </c>
      <c r="B241" s="48" t="s">
        <v>77</v>
      </c>
      <c r="C241" s="49" t="s">
        <v>111</v>
      </c>
      <c r="E241" s="50">
        <v>1327228.0841462601</v>
      </c>
      <c r="F241" s="50">
        <v>0</v>
      </c>
      <c r="G241" s="50">
        <v>0</v>
      </c>
      <c r="H241" s="51">
        <f t="shared" si="16"/>
        <v>0</v>
      </c>
      <c r="I241" s="51">
        <v>0</v>
      </c>
    </row>
    <row r="242" spans="1:50" s="48" customFormat="1" x14ac:dyDescent="0.25">
      <c r="A242" s="48">
        <v>421</v>
      </c>
      <c r="B242" s="48" t="s">
        <v>109</v>
      </c>
      <c r="C242" s="49" t="s">
        <v>111</v>
      </c>
      <c r="E242" s="50">
        <v>1327228.0841462601</v>
      </c>
      <c r="F242" s="50">
        <v>0</v>
      </c>
      <c r="G242" s="50">
        <v>0</v>
      </c>
      <c r="H242" s="51">
        <f t="shared" si="16"/>
        <v>0</v>
      </c>
      <c r="I242" s="51">
        <v>0</v>
      </c>
    </row>
    <row r="243" spans="1:50" s="42" customFormat="1" x14ac:dyDescent="0.25">
      <c r="A243" s="42" t="s">
        <v>113</v>
      </c>
      <c r="C243" s="44"/>
      <c r="E243" s="45">
        <v>99542.106310969495</v>
      </c>
      <c r="F243" s="45">
        <v>0</v>
      </c>
      <c r="G243" s="45">
        <v>0</v>
      </c>
      <c r="H243" s="46">
        <f t="shared" si="16"/>
        <v>0</v>
      </c>
      <c r="I243" s="46">
        <v>0</v>
      </c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  <c r="AT243" s="47"/>
      <c r="AU243" s="47"/>
      <c r="AV243" s="47"/>
      <c r="AW243" s="47"/>
      <c r="AX243" s="47"/>
    </row>
    <row r="244" spans="1:50" s="48" customFormat="1" ht="21" x14ac:dyDescent="0.35">
      <c r="A244" s="48" t="s">
        <v>114</v>
      </c>
      <c r="C244" s="49"/>
      <c r="D244" s="53" t="s">
        <v>1</v>
      </c>
      <c r="E244" s="50">
        <v>99542.106310969495</v>
      </c>
      <c r="F244" s="50">
        <v>0</v>
      </c>
      <c r="G244" s="50">
        <v>0</v>
      </c>
      <c r="H244" s="51">
        <f t="shared" si="16"/>
        <v>0</v>
      </c>
      <c r="I244" s="51">
        <v>0</v>
      </c>
    </row>
    <row r="245" spans="1:50" s="48" customFormat="1" x14ac:dyDescent="0.25">
      <c r="A245" s="48">
        <v>4</v>
      </c>
      <c r="B245" s="48" t="s">
        <v>76</v>
      </c>
      <c r="C245" s="49" t="s">
        <v>111</v>
      </c>
      <c r="E245" s="50">
        <v>99542.106310969495</v>
      </c>
      <c r="F245" s="50">
        <v>0</v>
      </c>
      <c r="G245" s="50">
        <v>0</v>
      </c>
      <c r="H245" s="51">
        <f t="shared" si="16"/>
        <v>0</v>
      </c>
      <c r="I245" s="51">
        <v>0</v>
      </c>
    </row>
    <row r="246" spans="1:50" s="48" customFormat="1" x14ac:dyDescent="0.25">
      <c r="A246" s="48">
        <v>42</v>
      </c>
      <c r="B246" s="48" t="s">
        <v>77</v>
      </c>
      <c r="C246" s="49" t="s">
        <v>111</v>
      </c>
      <c r="E246" s="50">
        <v>99542.106310969495</v>
      </c>
      <c r="F246" s="50">
        <v>0</v>
      </c>
      <c r="G246" s="50">
        <v>0</v>
      </c>
      <c r="H246" s="51">
        <f t="shared" si="16"/>
        <v>0</v>
      </c>
      <c r="I246" s="51">
        <v>0</v>
      </c>
    </row>
    <row r="247" spans="1:50" s="48" customFormat="1" x14ac:dyDescent="0.25">
      <c r="A247" s="48">
        <v>421</v>
      </c>
      <c r="B247" s="48" t="s">
        <v>109</v>
      </c>
      <c r="C247" s="49" t="s">
        <v>111</v>
      </c>
      <c r="E247" s="50">
        <v>99542.106310969495</v>
      </c>
      <c r="F247" s="50">
        <v>0</v>
      </c>
      <c r="G247" s="50">
        <v>0</v>
      </c>
      <c r="H247" s="51">
        <f t="shared" si="16"/>
        <v>0</v>
      </c>
      <c r="I247" s="51">
        <v>0</v>
      </c>
    </row>
    <row r="248" spans="1:50" s="42" customFormat="1" x14ac:dyDescent="0.25">
      <c r="A248" s="42" t="s">
        <v>115</v>
      </c>
      <c r="C248" s="44"/>
      <c r="E248" s="45">
        <v>92905.965890238207</v>
      </c>
      <c r="F248" s="45">
        <v>92905.965890238207</v>
      </c>
      <c r="G248" s="45">
        <v>106178.246731701</v>
      </c>
      <c r="H248" s="46">
        <f t="shared" si="16"/>
        <v>1</v>
      </c>
      <c r="I248" s="46">
        <f>G248/F248</f>
        <v>1.142857142857145</v>
      </c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  <c r="AT248" s="47"/>
      <c r="AU248" s="47"/>
      <c r="AV248" s="47"/>
      <c r="AW248" s="47"/>
      <c r="AX248" s="47"/>
    </row>
    <row r="249" spans="1:50" s="48" customFormat="1" x14ac:dyDescent="0.25">
      <c r="A249" s="48" t="s">
        <v>116</v>
      </c>
      <c r="C249" s="49"/>
      <c r="E249" s="50">
        <v>92905.965890238207</v>
      </c>
      <c r="F249" s="50">
        <v>92905.965890238207</v>
      </c>
      <c r="G249" s="50">
        <v>106178.246731701</v>
      </c>
      <c r="H249" s="51">
        <f t="shared" si="16"/>
        <v>1</v>
      </c>
      <c r="I249" s="51">
        <f>G249/F249</f>
        <v>1.142857142857145</v>
      </c>
    </row>
    <row r="250" spans="1:50" s="48" customFormat="1" x14ac:dyDescent="0.25">
      <c r="A250" s="48">
        <v>4</v>
      </c>
      <c r="B250" s="48" t="s">
        <v>76</v>
      </c>
      <c r="C250" s="49" t="s">
        <v>111</v>
      </c>
      <c r="E250" s="50">
        <v>92905.965890238207</v>
      </c>
      <c r="F250" s="50">
        <v>92905.965890238207</v>
      </c>
      <c r="G250" s="50">
        <v>106178.246731701</v>
      </c>
      <c r="H250" s="51">
        <f t="shared" si="16"/>
        <v>1</v>
      </c>
      <c r="I250" s="51">
        <f>G250/F250</f>
        <v>1.142857142857145</v>
      </c>
    </row>
    <row r="251" spans="1:50" s="48" customFormat="1" x14ac:dyDescent="0.25">
      <c r="A251" s="48">
        <v>42</v>
      </c>
      <c r="B251" s="48" t="s">
        <v>117</v>
      </c>
      <c r="C251" s="49" t="s">
        <v>111</v>
      </c>
      <c r="E251" s="50">
        <v>92905.965890238207</v>
      </c>
      <c r="F251" s="50">
        <v>92905.965890238207</v>
      </c>
      <c r="G251" s="50">
        <v>106178.246731701</v>
      </c>
      <c r="H251" s="51">
        <f t="shared" si="16"/>
        <v>1</v>
      </c>
      <c r="I251" s="51">
        <f>G251/F251</f>
        <v>1.142857142857145</v>
      </c>
    </row>
    <row r="252" spans="1:50" s="48" customFormat="1" x14ac:dyDescent="0.25">
      <c r="A252" s="48">
        <v>421</v>
      </c>
      <c r="B252" s="48" t="s">
        <v>109</v>
      </c>
      <c r="C252" s="49" t="s">
        <v>111</v>
      </c>
      <c r="E252" s="50">
        <v>92905.965890238207</v>
      </c>
      <c r="F252" s="50">
        <v>92905.965890238207</v>
      </c>
      <c r="G252" s="50">
        <v>106178.246731701</v>
      </c>
      <c r="H252" s="51">
        <f t="shared" si="16"/>
        <v>1</v>
      </c>
      <c r="I252" s="51">
        <f>G252/F252</f>
        <v>1.142857142857145</v>
      </c>
    </row>
    <row r="253" spans="1:50" s="42" customFormat="1" x14ac:dyDescent="0.25">
      <c r="A253" s="42" t="s">
        <v>118</v>
      </c>
      <c r="C253" s="44"/>
      <c r="E253" s="45">
        <v>19908.4212621939</v>
      </c>
      <c r="F253" s="45">
        <v>0</v>
      </c>
      <c r="G253" s="45">
        <v>0</v>
      </c>
      <c r="H253" s="46">
        <f t="shared" si="16"/>
        <v>0</v>
      </c>
      <c r="I253" s="46">
        <v>0</v>
      </c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  <c r="AT253" s="47"/>
      <c r="AU253" s="47"/>
      <c r="AV253" s="47"/>
      <c r="AW253" s="47"/>
      <c r="AX253" s="47"/>
    </row>
    <row r="254" spans="1:50" s="48" customFormat="1" ht="21" x14ac:dyDescent="0.35">
      <c r="A254" s="61" t="s">
        <v>119</v>
      </c>
      <c r="C254" s="49"/>
      <c r="D254" s="53" t="s">
        <v>1</v>
      </c>
      <c r="E254" s="50">
        <v>19908.4212621939</v>
      </c>
      <c r="F254" s="50">
        <v>0</v>
      </c>
      <c r="G254" s="50">
        <v>0</v>
      </c>
      <c r="H254" s="51">
        <f t="shared" si="16"/>
        <v>0</v>
      </c>
      <c r="I254" s="51">
        <v>0</v>
      </c>
    </row>
    <row r="255" spans="1:50" s="48" customFormat="1" x14ac:dyDescent="0.25">
      <c r="A255" s="48">
        <v>4</v>
      </c>
      <c r="B255" s="48" t="s">
        <v>76</v>
      </c>
      <c r="C255" s="49" t="s">
        <v>18</v>
      </c>
      <c r="E255" s="50">
        <v>19908.4212621939</v>
      </c>
      <c r="F255" s="50">
        <v>0</v>
      </c>
      <c r="G255" s="50">
        <v>0</v>
      </c>
      <c r="H255" s="51">
        <f t="shared" si="16"/>
        <v>0</v>
      </c>
      <c r="I255" s="51">
        <v>0</v>
      </c>
    </row>
    <row r="256" spans="1:50" s="48" customFormat="1" x14ac:dyDescent="0.25">
      <c r="A256" s="48">
        <v>42</v>
      </c>
      <c r="B256" s="48" t="s">
        <v>77</v>
      </c>
      <c r="C256" s="49" t="s">
        <v>18</v>
      </c>
      <c r="E256" s="50">
        <v>19908.4212621939</v>
      </c>
      <c r="F256" s="50">
        <v>0</v>
      </c>
      <c r="G256" s="50">
        <v>0</v>
      </c>
      <c r="H256" s="51">
        <f t="shared" si="16"/>
        <v>0</v>
      </c>
      <c r="I256" s="51">
        <v>0</v>
      </c>
    </row>
    <row r="257" spans="1:50" s="48" customFormat="1" x14ac:dyDescent="0.25">
      <c r="A257" s="48">
        <v>422</v>
      </c>
      <c r="B257" s="48" t="s">
        <v>120</v>
      </c>
      <c r="C257" s="49" t="s">
        <v>18</v>
      </c>
      <c r="E257" s="50">
        <v>19908.4212621939</v>
      </c>
      <c r="F257" s="50">
        <v>0</v>
      </c>
      <c r="G257" s="50">
        <v>0</v>
      </c>
      <c r="H257" s="51">
        <f t="shared" si="16"/>
        <v>0</v>
      </c>
      <c r="I257" s="51">
        <v>0</v>
      </c>
    </row>
    <row r="258" spans="1:50" s="42" customFormat="1" x14ac:dyDescent="0.25">
      <c r="A258" s="42" t="s">
        <v>121</v>
      </c>
      <c r="C258" s="44"/>
      <c r="E258" s="45">
        <v>9290.5965890238203</v>
      </c>
      <c r="F258" s="45">
        <v>9290.5965890238203</v>
      </c>
      <c r="G258" s="45">
        <v>53089.123365850399</v>
      </c>
      <c r="H258" s="46">
        <f t="shared" si="16"/>
        <v>1</v>
      </c>
      <c r="I258" s="46">
        <f>G258/F258</f>
        <v>5.7142857142857135</v>
      </c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  <c r="AT258" s="47"/>
      <c r="AU258" s="47"/>
      <c r="AV258" s="47"/>
      <c r="AW258" s="47"/>
      <c r="AX258" s="47"/>
    </row>
    <row r="259" spans="1:50" s="48" customFormat="1" ht="21" x14ac:dyDescent="0.35">
      <c r="A259" s="48" t="s">
        <v>267</v>
      </c>
      <c r="C259" s="49"/>
      <c r="D259" s="53" t="s">
        <v>1</v>
      </c>
      <c r="E259" s="50">
        <v>9290.5965890238203</v>
      </c>
      <c r="F259" s="50">
        <v>9290.5965890238203</v>
      </c>
      <c r="G259" s="50">
        <v>53089.123365850399</v>
      </c>
      <c r="H259" s="51">
        <f t="shared" si="16"/>
        <v>1</v>
      </c>
      <c r="I259" s="51">
        <f>G259/F259</f>
        <v>5.7142857142857135</v>
      </c>
    </row>
    <row r="260" spans="1:50" s="48" customFormat="1" x14ac:dyDescent="0.25">
      <c r="A260" s="48">
        <v>4</v>
      </c>
      <c r="B260" s="48" t="s">
        <v>76</v>
      </c>
      <c r="C260" s="49" t="s">
        <v>122</v>
      </c>
      <c r="E260" s="50">
        <v>9290.5965890238203</v>
      </c>
      <c r="F260" s="50">
        <v>9290.5965890238203</v>
      </c>
      <c r="G260" s="50">
        <v>53089.123365850399</v>
      </c>
      <c r="H260" s="51">
        <f t="shared" si="16"/>
        <v>1</v>
      </c>
      <c r="I260" s="51">
        <f>G260/F260</f>
        <v>5.7142857142857135</v>
      </c>
    </row>
    <row r="261" spans="1:50" s="48" customFormat="1" x14ac:dyDescent="0.25">
      <c r="A261" s="48">
        <v>41</v>
      </c>
      <c r="B261" s="48" t="s">
        <v>123</v>
      </c>
      <c r="C261" s="49" t="s">
        <v>122</v>
      </c>
      <c r="E261" s="50">
        <v>9290.5965890238203</v>
      </c>
      <c r="F261" s="50">
        <v>9290.5965890238203</v>
      </c>
      <c r="G261" s="50">
        <v>53089.123365850399</v>
      </c>
      <c r="H261" s="51">
        <f t="shared" si="16"/>
        <v>1</v>
      </c>
      <c r="I261" s="51">
        <f>G261/F261</f>
        <v>5.7142857142857135</v>
      </c>
    </row>
    <row r="262" spans="1:50" s="48" customFormat="1" x14ac:dyDescent="0.25">
      <c r="A262" s="48">
        <v>412</v>
      </c>
      <c r="B262" s="48" t="s">
        <v>124</v>
      </c>
      <c r="C262" s="49" t="s">
        <v>122</v>
      </c>
      <c r="E262" s="50">
        <v>9290.5965890238203</v>
      </c>
      <c r="F262" s="50">
        <v>9290.5965890238203</v>
      </c>
      <c r="G262" s="50">
        <v>53089.123365850399</v>
      </c>
      <c r="H262" s="51">
        <f t="shared" si="16"/>
        <v>1</v>
      </c>
      <c r="I262" s="51">
        <f>G262/F262</f>
        <v>5.7142857142857135</v>
      </c>
    </row>
    <row r="263" spans="1:50" s="42" customFormat="1" x14ac:dyDescent="0.25">
      <c r="A263" s="42" t="s">
        <v>125</v>
      </c>
      <c r="C263" s="44"/>
      <c r="E263" s="45">
        <v>13272.2808414626</v>
      </c>
      <c r="F263" s="45">
        <v>13272.2808414626</v>
      </c>
      <c r="G263" s="45">
        <v>13272.2808414626</v>
      </c>
      <c r="H263" s="46">
        <f t="shared" si="16"/>
        <v>1</v>
      </c>
      <c r="I263" s="46">
        <v>0</v>
      </c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  <c r="AT263" s="47"/>
      <c r="AU263" s="47"/>
      <c r="AV263" s="47"/>
      <c r="AW263" s="47"/>
      <c r="AX263" s="47"/>
    </row>
    <row r="264" spans="1:50" s="48" customFormat="1" ht="21" x14ac:dyDescent="0.35">
      <c r="A264" s="48" t="s">
        <v>22</v>
      </c>
      <c r="C264" s="49"/>
      <c r="D264" s="53" t="s">
        <v>1</v>
      </c>
      <c r="E264" s="50">
        <v>13272.2808414626</v>
      </c>
      <c r="F264" s="50">
        <v>13272.2808414626</v>
      </c>
      <c r="G264" s="50">
        <v>13272.2808414626</v>
      </c>
      <c r="H264" s="51">
        <f t="shared" si="16"/>
        <v>1</v>
      </c>
      <c r="I264" s="51">
        <v>0</v>
      </c>
    </row>
    <row r="265" spans="1:50" s="48" customFormat="1" x14ac:dyDescent="0.25">
      <c r="A265" s="48">
        <v>4</v>
      </c>
      <c r="B265" s="48" t="s">
        <v>76</v>
      </c>
      <c r="C265" s="49" t="s">
        <v>18</v>
      </c>
      <c r="E265" s="50">
        <v>13272.2808414626</v>
      </c>
      <c r="F265" s="50">
        <v>13272.2808414626</v>
      </c>
      <c r="G265" s="50">
        <v>13272.2808414626</v>
      </c>
      <c r="H265" s="51">
        <f t="shared" si="16"/>
        <v>1</v>
      </c>
      <c r="I265" s="51">
        <v>0</v>
      </c>
    </row>
    <row r="266" spans="1:50" s="48" customFormat="1" x14ac:dyDescent="0.25">
      <c r="A266" s="48">
        <v>41</v>
      </c>
      <c r="B266" s="48" t="s">
        <v>123</v>
      </c>
      <c r="C266" s="49" t="s">
        <v>18</v>
      </c>
      <c r="E266" s="50">
        <v>13272.2808414626</v>
      </c>
      <c r="F266" s="50">
        <v>13272.2808414626</v>
      </c>
      <c r="G266" s="50">
        <v>13272.2808414626</v>
      </c>
      <c r="H266" s="51">
        <f t="shared" si="16"/>
        <v>1</v>
      </c>
      <c r="I266" s="51">
        <v>0</v>
      </c>
    </row>
    <row r="267" spans="1:50" s="48" customFormat="1" x14ac:dyDescent="0.25">
      <c r="A267" s="48">
        <v>411</v>
      </c>
      <c r="B267" s="48" t="s">
        <v>126</v>
      </c>
      <c r="C267" s="49" t="s">
        <v>18</v>
      </c>
      <c r="E267" s="50">
        <v>13272.2808414626</v>
      </c>
      <c r="F267" s="50">
        <v>13272.2808414626</v>
      </c>
      <c r="G267" s="50">
        <v>13272.2808414626</v>
      </c>
      <c r="H267" s="51">
        <f t="shared" si="16"/>
        <v>1</v>
      </c>
      <c r="I267" s="51">
        <v>0</v>
      </c>
    </row>
    <row r="268" spans="1:50" s="42" customFormat="1" x14ac:dyDescent="0.25">
      <c r="A268" s="42" t="s">
        <v>127</v>
      </c>
      <c r="C268" s="44"/>
      <c r="E268" s="45">
        <v>3981.6842524387798</v>
      </c>
      <c r="F268" s="45">
        <v>0</v>
      </c>
      <c r="G268" s="45">
        <v>0</v>
      </c>
      <c r="H268" s="46">
        <f t="shared" si="16"/>
        <v>0</v>
      </c>
      <c r="I268" s="46">
        <v>0</v>
      </c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  <c r="AT268" s="47"/>
      <c r="AU268" s="47"/>
      <c r="AV268" s="47"/>
      <c r="AW268" s="47"/>
      <c r="AX268" s="47"/>
    </row>
    <row r="269" spans="1:50" s="48" customFormat="1" ht="21" x14ac:dyDescent="0.35">
      <c r="A269" s="48" t="s">
        <v>22</v>
      </c>
      <c r="C269" s="49"/>
      <c r="D269" s="53" t="s">
        <v>1</v>
      </c>
      <c r="E269" s="50">
        <v>3981.6842524387798</v>
      </c>
      <c r="F269" s="50">
        <v>0</v>
      </c>
      <c r="G269" s="50">
        <v>0</v>
      </c>
      <c r="H269" s="51">
        <f t="shared" si="16"/>
        <v>0</v>
      </c>
      <c r="I269" s="51">
        <v>0</v>
      </c>
    </row>
    <row r="270" spans="1:50" s="48" customFormat="1" x14ac:dyDescent="0.25">
      <c r="A270" s="48">
        <v>4</v>
      </c>
      <c r="B270" s="48" t="s">
        <v>76</v>
      </c>
      <c r="C270" s="49" t="s">
        <v>111</v>
      </c>
      <c r="E270" s="50">
        <v>3981.6842524387798</v>
      </c>
      <c r="F270" s="50">
        <v>0</v>
      </c>
      <c r="G270" s="50">
        <v>0</v>
      </c>
      <c r="H270" s="51">
        <f t="shared" ref="H270:H301" si="17">F270/E270</f>
        <v>0</v>
      </c>
      <c r="I270" s="51">
        <v>0</v>
      </c>
    </row>
    <row r="271" spans="1:50" s="48" customFormat="1" x14ac:dyDescent="0.25">
      <c r="A271" s="48">
        <v>42</v>
      </c>
      <c r="B271" s="48" t="s">
        <v>77</v>
      </c>
      <c r="C271" s="49" t="s">
        <v>111</v>
      </c>
      <c r="E271" s="50">
        <v>3981.6842524387798</v>
      </c>
      <c r="F271" s="50">
        <v>0</v>
      </c>
      <c r="G271" s="50">
        <v>0</v>
      </c>
      <c r="H271" s="51">
        <f t="shared" si="17"/>
        <v>0</v>
      </c>
      <c r="I271" s="51">
        <v>0</v>
      </c>
    </row>
    <row r="272" spans="1:50" s="48" customFormat="1" x14ac:dyDescent="0.25">
      <c r="A272" s="48">
        <v>421</v>
      </c>
      <c r="B272" s="48" t="s">
        <v>120</v>
      </c>
      <c r="C272" s="49" t="s">
        <v>111</v>
      </c>
      <c r="E272" s="50">
        <v>3981.6842524387798</v>
      </c>
      <c r="F272" s="50">
        <v>0</v>
      </c>
      <c r="G272" s="50">
        <v>0</v>
      </c>
      <c r="H272" s="51">
        <f t="shared" si="17"/>
        <v>0</v>
      </c>
      <c r="I272" s="51">
        <v>0</v>
      </c>
    </row>
    <row r="273" spans="1:50" s="42" customFormat="1" x14ac:dyDescent="0.25">
      <c r="A273" s="42" t="s">
        <v>128</v>
      </c>
      <c r="C273" s="44"/>
      <c r="E273" s="45">
        <v>39816.842524387801</v>
      </c>
      <c r="F273" s="45">
        <v>0</v>
      </c>
      <c r="G273" s="45">
        <v>0</v>
      </c>
      <c r="H273" s="46">
        <f t="shared" si="17"/>
        <v>0</v>
      </c>
      <c r="I273" s="46">
        <v>0</v>
      </c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  <c r="AT273" s="47"/>
      <c r="AU273" s="47"/>
      <c r="AV273" s="47"/>
      <c r="AW273" s="47"/>
      <c r="AX273" s="47"/>
    </row>
    <row r="274" spans="1:50" s="48" customFormat="1" x14ac:dyDescent="0.25">
      <c r="A274" s="73" t="s">
        <v>129</v>
      </c>
      <c r="B274" s="73"/>
      <c r="C274" s="73"/>
      <c r="E274" s="50">
        <v>39816.842524387801</v>
      </c>
      <c r="F274" s="50">
        <v>0</v>
      </c>
      <c r="G274" s="50">
        <v>0</v>
      </c>
      <c r="H274" s="51">
        <f t="shared" si="17"/>
        <v>0</v>
      </c>
      <c r="I274" s="51">
        <v>0</v>
      </c>
    </row>
    <row r="275" spans="1:50" s="48" customFormat="1" x14ac:dyDescent="0.25">
      <c r="A275" s="48">
        <v>4</v>
      </c>
      <c r="B275" s="48" t="s">
        <v>76</v>
      </c>
      <c r="C275" s="49" t="s">
        <v>18</v>
      </c>
      <c r="E275" s="50">
        <v>39816.842524387801</v>
      </c>
      <c r="F275" s="50">
        <v>0</v>
      </c>
      <c r="G275" s="50">
        <v>0</v>
      </c>
      <c r="H275" s="51">
        <f t="shared" si="17"/>
        <v>0</v>
      </c>
      <c r="I275" s="51">
        <v>0</v>
      </c>
    </row>
    <row r="276" spans="1:50" s="48" customFormat="1" x14ac:dyDescent="0.25">
      <c r="A276" s="48">
        <v>42</v>
      </c>
      <c r="B276" s="48" t="s">
        <v>117</v>
      </c>
      <c r="C276" s="49" t="s">
        <v>18</v>
      </c>
      <c r="E276" s="50">
        <v>39816.842524387801</v>
      </c>
      <c r="F276" s="50">
        <v>0</v>
      </c>
      <c r="G276" s="50">
        <v>0</v>
      </c>
      <c r="H276" s="51">
        <f t="shared" si="17"/>
        <v>0</v>
      </c>
      <c r="I276" s="51">
        <v>0</v>
      </c>
    </row>
    <row r="277" spans="1:50" s="48" customFormat="1" x14ac:dyDescent="0.25">
      <c r="A277" s="48">
        <v>421</v>
      </c>
      <c r="B277" s="48" t="s">
        <v>120</v>
      </c>
      <c r="C277" s="49" t="s">
        <v>18</v>
      </c>
      <c r="E277" s="50">
        <v>39816.842524387801</v>
      </c>
      <c r="F277" s="50">
        <v>0</v>
      </c>
      <c r="G277" s="50">
        <v>0</v>
      </c>
      <c r="H277" s="51">
        <f t="shared" si="17"/>
        <v>0</v>
      </c>
      <c r="I277" s="51">
        <v>0</v>
      </c>
    </row>
    <row r="278" spans="1:50" s="42" customFormat="1" x14ac:dyDescent="0.25">
      <c r="A278" s="42" t="s">
        <v>130</v>
      </c>
      <c r="C278" s="44"/>
      <c r="E278" s="45">
        <v>26544.561682925199</v>
      </c>
      <c r="F278" s="45">
        <v>0</v>
      </c>
      <c r="G278" s="45">
        <v>0</v>
      </c>
      <c r="H278" s="46">
        <f t="shared" si="17"/>
        <v>0</v>
      </c>
      <c r="I278" s="46">
        <v>0</v>
      </c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  <c r="AT278" s="47"/>
      <c r="AU278" s="47"/>
      <c r="AV278" s="47"/>
      <c r="AW278" s="47"/>
      <c r="AX278" s="47"/>
    </row>
    <row r="279" spans="1:50" s="48" customFormat="1" ht="21" x14ac:dyDescent="0.35">
      <c r="A279" s="48" t="s">
        <v>268</v>
      </c>
      <c r="C279" s="49"/>
      <c r="D279" s="53" t="s">
        <v>1</v>
      </c>
      <c r="E279" s="50">
        <v>26544.561682925199</v>
      </c>
      <c r="F279" s="50">
        <v>0</v>
      </c>
      <c r="G279" s="50">
        <v>0</v>
      </c>
      <c r="H279" s="51">
        <f t="shared" si="17"/>
        <v>0</v>
      </c>
      <c r="I279" s="51">
        <v>0</v>
      </c>
    </row>
    <row r="280" spans="1:50" s="48" customFormat="1" x14ac:dyDescent="0.25">
      <c r="A280" s="48">
        <v>4</v>
      </c>
      <c r="B280" s="48" t="s">
        <v>76</v>
      </c>
      <c r="C280" s="49" t="s">
        <v>18</v>
      </c>
      <c r="E280" s="50">
        <v>26544.561682925199</v>
      </c>
      <c r="F280" s="50">
        <v>0</v>
      </c>
      <c r="G280" s="50">
        <v>0</v>
      </c>
      <c r="H280" s="51">
        <f t="shared" si="17"/>
        <v>0</v>
      </c>
      <c r="I280" s="51">
        <v>0</v>
      </c>
    </row>
    <row r="281" spans="1:50" s="48" customFormat="1" x14ac:dyDescent="0.25">
      <c r="A281" s="48">
        <v>41</v>
      </c>
      <c r="B281" s="48" t="s">
        <v>123</v>
      </c>
      <c r="C281" s="49" t="s">
        <v>18</v>
      </c>
      <c r="E281" s="50">
        <v>26544.561682925199</v>
      </c>
      <c r="F281" s="50">
        <v>0</v>
      </c>
      <c r="G281" s="50">
        <v>0</v>
      </c>
      <c r="H281" s="51">
        <f t="shared" si="17"/>
        <v>0</v>
      </c>
      <c r="I281" s="51">
        <v>0</v>
      </c>
    </row>
    <row r="282" spans="1:50" s="48" customFormat="1" x14ac:dyDescent="0.25">
      <c r="A282" s="48">
        <v>411</v>
      </c>
      <c r="B282" s="48" t="s">
        <v>126</v>
      </c>
      <c r="C282" s="49" t="s">
        <v>18</v>
      </c>
      <c r="E282" s="50">
        <v>26544.561682925199</v>
      </c>
      <c r="F282" s="50">
        <v>0</v>
      </c>
      <c r="G282" s="50">
        <v>0</v>
      </c>
      <c r="H282" s="51">
        <f t="shared" si="17"/>
        <v>0</v>
      </c>
      <c r="I282" s="51">
        <v>0</v>
      </c>
    </row>
    <row r="283" spans="1:50" s="42" customFormat="1" x14ac:dyDescent="0.25">
      <c r="A283" s="42" t="s">
        <v>131</v>
      </c>
      <c r="C283" s="44"/>
      <c r="E283" s="45">
        <v>6636.1404207312999</v>
      </c>
      <c r="F283" s="45">
        <v>0</v>
      </c>
      <c r="G283" s="45">
        <v>6636.1404207312999</v>
      </c>
      <c r="H283" s="46">
        <f t="shared" si="17"/>
        <v>0</v>
      </c>
      <c r="I283" s="46">
        <v>0</v>
      </c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  <c r="AT283" s="47"/>
      <c r="AU283" s="47"/>
      <c r="AV283" s="47"/>
      <c r="AW283" s="47"/>
      <c r="AX283" s="47"/>
    </row>
    <row r="284" spans="1:50" s="48" customFormat="1" ht="21" x14ac:dyDescent="0.35">
      <c r="A284" s="48" t="s">
        <v>132</v>
      </c>
      <c r="C284" s="49"/>
      <c r="D284" s="53" t="s">
        <v>1</v>
      </c>
      <c r="E284" s="50">
        <v>6636.1404207312999</v>
      </c>
      <c r="F284" s="50">
        <v>0</v>
      </c>
      <c r="G284" s="50">
        <v>6636.1404207312999</v>
      </c>
      <c r="H284" s="51">
        <f t="shared" si="17"/>
        <v>0</v>
      </c>
      <c r="I284" s="51">
        <v>0</v>
      </c>
    </row>
    <row r="285" spans="1:50" s="48" customFormat="1" x14ac:dyDescent="0.25">
      <c r="A285" s="48">
        <v>4</v>
      </c>
      <c r="B285" s="48" t="s">
        <v>76</v>
      </c>
      <c r="C285" s="49" t="s">
        <v>133</v>
      </c>
      <c r="E285" s="50">
        <v>6636.1404207312999</v>
      </c>
      <c r="F285" s="50">
        <v>0</v>
      </c>
      <c r="G285" s="50">
        <v>6636.1404207312999</v>
      </c>
      <c r="H285" s="51">
        <f t="shared" si="17"/>
        <v>0</v>
      </c>
      <c r="I285" s="51">
        <v>0</v>
      </c>
    </row>
    <row r="286" spans="1:50" s="48" customFormat="1" x14ac:dyDescent="0.25">
      <c r="A286" s="48">
        <v>42</v>
      </c>
      <c r="B286" s="48" t="s">
        <v>77</v>
      </c>
      <c r="C286" s="49" t="s">
        <v>133</v>
      </c>
      <c r="E286" s="50">
        <v>6636.1404207312999</v>
      </c>
      <c r="F286" s="50">
        <v>0</v>
      </c>
      <c r="G286" s="50">
        <v>6636.1404207312999</v>
      </c>
      <c r="H286" s="51">
        <f t="shared" si="17"/>
        <v>0</v>
      </c>
      <c r="I286" s="51">
        <v>0</v>
      </c>
    </row>
    <row r="287" spans="1:50" s="48" customFormat="1" x14ac:dyDescent="0.25">
      <c r="A287" s="48">
        <v>421</v>
      </c>
      <c r="B287" s="48" t="s">
        <v>109</v>
      </c>
      <c r="C287" s="49" t="s">
        <v>133</v>
      </c>
      <c r="E287" s="50">
        <v>6636.1404207312999</v>
      </c>
      <c r="F287" s="50">
        <v>0</v>
      </c>
      <c r="G287" s="50">
        <v>6636.1404207312999</v>
      </c>
      <c r="H287" s="51">
        <f t="shared" si="17"/>
        <v>0</v>
      </c>
      <c r="I287" s="51">
        <v>0</v>
      </c>
    </row>
    <row r="288" spans="1:50" s="42" customFormat="1" x14ac:dyDescent="0.25">
      <c r="A288" s="42" t="s">
        <v>134</v>
      </c>
      <c r="C288" s="44"/>
      <c r="E288" s="45">
        <v>6636.1404207312999</v>
      </c>
      <c r="F288" s="45">
        <v>0</v>
      </c>
      <c r="G288" s="45">
        <v>0</v>
      </c>
      <c r="H288" s="46">
        <f t="shared" si="17"/>
        <v>0</v>
      </c>
      <c r="I288" s="46">
        <v>0</v>
      </c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  <c r="AT288" s="47"/>
      <c r="AU288" s="47"/>
      <c r="AV288" s="47"/>
      <c r="AW288" s="47"/>
      <c r="AX288" s="47"/>
    </row>
    <row r="289" spans="1:50" s="48" customFormat="1" ht="21" x14ac:dyDescent="0.35">
      <c r="A289" s="48" t="s">
        <v>132</v>
      </c>
      <c r="C289" s="49"/>
      <c r="D289" s="53" t="s">
        <v>1</v>
      </c>
      <c r="E289" s="50">
        <v>6636.1404207312999</v>
      </c>
      <c r="F289" s="50">
        <v>0</v>
      </c>
      <c r="G289" s="50">
        <v>0</v>
      </c>
      <c r="H289" s="51">
        <f t="shared" si="17"/>
        <v>0</v>
      </c>
      <c r="I289" s="51">
        <v>0</v>
      </c>
    </row>
    <row r="290" spans="1:50" s="48" customFormat="1" x14ac:dyDescent="0.25">
      <c r="A290" s="48">
        <v>4</v>
      </c>
      <c r="B290" s="48" t="s">
        <v>76</v>
      </c>
      <c r="C290" s="49" t="s">
        <v>133</v>
      </c>
      <c r="E290" s="50">
        <v>6636.1404207312999</v>
      </c>
      <c r="F290" s="50">
        <v>0</v>
      </c>
      <c r="G290" s="50">
        <v>0</v>
      </c>
      <c r="H290" s="51">
        <f t="shared" si="17"/>
        <v>0</v>
      </c>
      <c r="I290" s="51">
        <v>0</v>
      </c>
    </row>
    <row r="291" spans="1:50" s="48" customFormat="1" x14ac:dyDescent="0.25">
      <c r="A291" s="48">
        <v>42</v>
      </c>
      <c r="B291" s="48" t="s">
        <v>77</v>
      </c>
      <c r="C291" s="49" t="s">
        <v>133</v>
      </c>
      <c r="E291" s="50">
        <v>6636.1404207312999</v>
      </c>
      <c r="F291" s="50">
        <v>0</v>
      </c>
      <c r="G291" s="50">
        <v>0</v>
      </c>
      <c r="H291" s="51">
        <f t="shared" si="17"/>
        <v>0</v>
      </c>
      <c r="I291" s="51">
        <v>0</v>
      </c>
    </row>
    <row r="292" spans="1:50" s="48" customFormat="1" x14ac:dyDescent="0.25">
      <c r="A292" s="48">
        <v>421</v>
      </c>
      <c r="B292" s="48" t="s">
        <v>120</v>
      </c>
      <c r="C292" s="49" t="s">
        <v>133</v>
      </c>
      <c r="E292" s="50">
        <v>6636.1404207312999</v>
      </c>
      <c r="F292" s="50">
        <v>0</v>
      </c>
      <c r="G292" s="50">
        <v>0</v>
      </c>
      <c r="H292" s="51">
        <f t="shared" si="17"/>
        <v>0</v>
      </c>
      <c r="I292" s="51">
        <v>0</v>
      </c>
    </row>
    <row r="293" spans="1:50" s="43" customFormat="1" x14ac:dyDescent="0.25">
      <c r="A293" s="42" t="s">
        <v>135</v>
      </c>
      <c r="B293" s="42"/>
      <c r="C293" s="44"/>
      <c r="D293" s="42"/>
      <c r="E293" s="45">
        <v>3981.6842524387798</v>
      </c>
      <c r="F293" s="45">
        <v>796.33685048775601</v>
      </c>
      <c r="G293" s="45">
        <v>663.61404207313001</v>
      </c>
      <c r="H293" s="46">
        <f t="shared" si="17"/>
        <v>0.2</v>
      </c>
      <c r="I293" s="46">
        <f>G293/F293</f>
        <v>0.83333333333333337</v>
      </c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48"/>
      <c r="AL293" s="48"/>
      <c r="AM293" s="48"/>
      <c r="AN293" s="48"/>
      <c r="AO293" s="48"/>
      <c r="AP293" s="48"/>
      <c r="AQ293" s="48"/>
      <c r="AR293" s="48"/>
      <c r="AS293" s="48"/>
      <c r="AT293" s="48"/>
      <c r="AU293" s="48"/>
      <c r="AV293" s="48"/>
      <c r="AW293" s="48"/>
      <c r="AX293" s="48"/>
    </row>
    <row r="294" spans="1:50" s="48" customFormat="1" ht="21" x14ac:dyDescent="0.35">
      <c r="A294" s="48" t="s">
        <v>132</v>
      </c>
      <c r="B294" s="47"/>
      <c r="C294" s="58"/>
      <c r="D294" s="53" t="s">
        <v>1</v>
      </c>
      <c r="E294" s="50">
        <v>3981.6842524387798</v>
      </c>
      <c r="F294" s="50">
        <v>796.33685048775601</v>
      </c>
      <c r="G294" s="50">
        <v>663.61404207313001</v>
      </c>
      <c r="H294" s="51">
        <f t="shared" si="17"/>
        <v>0.2</v>
      </c>
      <c r="I294" s="51">
        <f>G294/F294</f>
        <v>0.83333333333333337</v>
      </c>
    </row>
    <row r="295" spans="1:50" s="48" customFormat="1" x14ac:dyDescent="0.25">
      <c r="A295" s="48">
        <v>4</v>
      </c>
      <c r="B295" s="48" t="s">
        <v>76</v>
      </c>
      <c r="C295" s="49" t="s">
        <v>133</v>
      </c>
      <c r="E295" s="50">
        <v>3981.6842524387798</v>
      </c>
      <c r="F295" s="50">
        <v>796.33685048775601</v>
      </c>
      <c r="G295" s="50">
        <v>663.61404207313001</v>
      </c>
      <c r="H295" s="51">
        <f t="shared" si="17"/>
        <v>0.2</v>
      </c>
      <c r="I295" s="51">
        <f>G295/F295</f>
        <v>0.83333333333333337</v>
      </c>
    </row>
    <row r="296" spans="1:50" s="48" customFormat="1" x14ac:dyDescent="0.25">
      <c r="A296" s="48">
        <v>42</v>
      </c>
      <c r="B296" s="48" t="s">
        <v>77</v>
      </c>
      <c r="C296" s="49" t="s">
        <v>133</v>
      </c>
      <c r="E296" s="50">
        <v>3981.6842524387798</v>
      </c>
      <c r="F296" s="50">
        <v>796.33685048775601</v>
      </c>
      <c r="G296" s="50">
        <v>663.61404207313001</v>
      </c>
      <c r="H296" s="51">
        <f t="shared" si="17"/>
        <v>0.2</v>
      </c>
      <c r="I296" s="51">
        <f>G296/F296</f>
        <v>0.83333333333333337</v>
      </c>
    </row>
    <row r="297" spans="1:50" s="48" customFormat="1" x14ac:dyDescent="0.25">
      <c r="A297" s="48">
        <v>422</v>
      </c>
      <c r="B297" s="48" t="s">
        <v>78</v>
      </c>
      <c r="C297" s="49" t="s">
        <v>133</v>
      </c>
      <c r="E297" s="50">
        <v>3981.6842524387798</v>
      </c>
      <c r="F297" s="50">
        <v>796.33685048775601</v>
      </c>
      <c r="G297" s="50">
        <v>663.61404207313001</v>
      </c>
      <c r="H297" s="51">
        <f t="shared" si="17"/>
        <v>0.2</v>
      </c>
      <c r="I297" s="51">
        <f>G297/F297</f>
        <v>0.83333333333333337</v>
      </c>
    </row>
    <row r="298" spans="1:50" s="42" customFormat="1" x14ac:dyDescent="0.25">
      <c r="A298" s="42" t="s">
        <v>136</v>
      </c>
      <c r="C298" s="44"/>
      <c r="E298" s="45">
        <v>2654.45616829252</v>
      </c>
      <c r="F298" s="45">
        <v>0</v>
      </c>
      <c r="G298" s="45">
        <v>0</v>
      </c>
      <c r="H298" s="46">
        <f t="shared" si="17"/>
        <v>0</v>
      </c>
      <c r="I298" s="46">
        <v>0</v>
      </c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  <c r="AT298" s="47"/>
      <c r="AU298" s="47"/>
      <c r="AV298" s="47"/>
      <c r="AW298" s="47"/>
      <c r="AX298" s="47"/>
    </row>
    <row r="299" spans="1:50" s="48" customFormat="1" ht="21" x14ac:dyDescent="0.35">
      <c r="A299" s="48" t="s">
        <v>22</v>
      </c>
      <c r="C299" s="49"/>
      <c r="D299" s="53" t="s">
        <v>1</v>
      </c>
      <c r="E299" s="50">
        <v>2654.45616829252</v>
      </c>
      <c r="F299" s="50">
        <v>0</v>
      </c>
      <c r="G299" s="50">
        <v>0</v>
      </c>
      <c r="H299" s="51">
        <f t="shared" si="17"/>
        <v>0</v>
      </c>
      <c r="I299" s="51">
        <v>0</v>
      </c>
    </row>
    <row r="300" spans="1:50" s="48" customFormat="1" x14ac:dyDescent="0.25">
      <c r="A300" s="48">
        <v>4</v>
      </c>
      <c r="B300" s="48" t="s">
        <v>76</v>
      </c>
      <c r="C300" s="49" t="s">
        <v>18</v>
      </c>
      <c r="E300" s="50">
        <v>2654.45616829252</v>
      </c>
      <c r="F300" s="50">
        <v>0</v>
      </c>
      <c r="G300" s="50">
        <v>0</v>
      </c>
      <c r="H300" s="51">
        <f t="shared" si="17"/>
        <v>0</v>
      </c>
      <c r="I300" s="51">
        <v>0</v>
      </c>
    </row>
    <row r="301" spans="1:50" s="48" customFormat="1" x14ac:dyDescent="0.25">
      <c r="A301" s="48">
        <v>41</v>
      </c>
      <c r="B301" s="48" t="s">
        <v>123</v>
      </c>
      <c r="C301" s="49" t="s">
        <v>18</v>
      </c>
      <c r="E301" s="50">
        <v>2654.45616829252</v>
      </c>
      <c r="F301" s="50">
        <v>0</v>
      </c>
      <c r="G301" s="50">
        <v>0</v>
      </c>
      <c r="H301" s="51">
        <f t="shared" si="17"/>
        <v>0</v>
      </c>
      <c r="I301" s="51">
        <v>0</v>
      </c>
    </row>
    <row r="302" spans="1:50" s="48" customFormat="1" x14ac:dyDescent="0.25">
      <c r="A302" s="48">
        <v>411</v>
      </c>
      <c r="B302" s="48" t="s">
        <v>126</v>
      </c>
      <c r="C302" s="49" t="s">
        <v>18</v>
      </c>
      <c r="E302" s="50">
        <v>2654.45616829252</v>
      </c>
      <c r="F302" s="50">
        <v>0</v>
      </c>
      <c r="G302" s="50">
        <v>0</v>
      </c>
      <c r="H302" s="51">
        <f t="shared" ref="H302:H307" si="18">F302/E302</f>
        <v>0</v>
      </c>
      <c r="I302" s="51">
        <v>0</v>
      </c>
    </row>
    <row r="303" spans="1:50" s="42" customFormat="1" x14ac:dyDescent="0.25">
      <c r="A303" s="42" t="s">
        <v>137</v>
      </c>
      <c r="C303" s="44"/>
      <c r="E303" s="45">
        <v>5308.9123365850401</v>
      </c>
      <c r="F303" s="45">
        <v>0</v>
      </c>
      <c r="G303" s="45">
        <v>5308.9123365850401</v>
      </c>
      <c r="H303" s="46">
        <f t="shared" si="18"/>
        <v>0</v>
      </c>
      <c r="I303" s="46">
        <v>0</v>
      </c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  <c r="AT303" s="47"/>
      <c r="AU303" s="47"/>
      <c r="AV303" s="47"/>
      <c r="AW303" s="47"/>
      <c r="AX303" s="47"/>
    </row>
    <row r="304" spans="1:50" s="48" customFormat="1" ht="21" x14ac:dyDescent="0.35">
      <c r="A304" s="48" t="s">
        <v>269</v>
      </c>
      <c r="C304" s="49"/>
      <c r="D304" s="53" t="s">
        <v>1</v>
      </c>
      <c r="E304" s="50">
        <v>5308.9123365850401</v>
      </c>
      <c r="F304" s="50">
        <v>0</v>
      </c>
      <c r="G304" s="50">
        <v>5308.9123365850401</v>
      </c>
      <c r="H304" s="51">
        <f t="shared" si="18"/>
        <v>0</v>
      </c>
      <c r="I304" s="51">
        <v>0</v>
      </c>
    </row>
    <row r="305" spans="1:50" s="48" customFormat="1" x14ac:dyDescent="0.25">
      <c r="A305" s="48">
        <v>4</v>
      </c>
      <c r="B305" s="48" t="s">
        <v>76</v>
      </c>
      <c r="C305" s="49" t="s">
        <v>18</v>
      </c>
      <c r="E305" s="50">
        <v>5308.9123365850401</v>
      </c>
      <c r="F305" s="50">
        <v>0</v>
      </c>
      <c r="G305" s="50">
        <v>5308.9123365850401</v>
      </c>
      <c r="H305" s="51">
        <f t="shared" si="18"/>
        <v>0</v>
      </c>
      <c r="I305" s="51">
        <v>0</v>
      </c>
    </row>
    <row r="306" spans="1:50" s="48" customFormat="1" x14ac:dyDescent="0.25">
      <c r="A306" s="48">
        <v>42</v>
      </c>
      <c r="B306" s="48" t="s">
        <v>77</v>
      </c>
      <c r="C306" s="49" t="s">
        <v>18</v>
      </c>
      <c r="E306" s="50">
        <v>5308.9123365850401</v>
      </c>
      <c r="F306" s="50">
        <v>0</v>
      </c>
      <c r="G306" s="50">
        <v>5308.9123365850401</v>
      </c>
      <c r="H306" s="51">
        <f t="shared" si="18"/>
        <v>0</v>
      </c>
      <c r="I306" s="51">
        <v>0</v>
      </c>
    </row>
    <row r="307" spans="1:50" s="48" customFormat="1" x14ac:dyDescent="0.25">
      <c r="A307" s="48">
        <v>421</v>
      </c>
      <c r="B307" s="48" t="s">
        <v>120</v>
      </c>
      <c r="C307" s="49" t="s">
        <v>18</v>
      </c>
      <c r="E307" s="50">
        <v>5308.9123365850401</v>
      </c>
      <c r="F307" s="50">
        <v>0</v>
      </c>
      <c r="G307" s="50">
        <v>5308.9123365850401</v>
      </c>
      <c r="H307" s="51">
        <f t="shared" si="18"/>
        <v>0</v>
      </c>
      <c r="I307" s="51">
        <v>0</v>
      </c>
    </row>
    <row r="308" spans="1:50" s="42" customFormat="1" x14ac:dyDescent="0.25">
      <c r="A308" s="42" t="s">
        <v>138</v>
      </c>
      <c r="C308" s="44"/>
      <c r="E308" s="45">
        <v>5308.9123365850401</v>
      </c>
      <c r="F308" s="45">
        <v>0</v>
      </c>
      <c r="G308" s="45">
        <v>0</v>
      </c>
      <c r="H308" s="59">
        <v>0</v>
      </c>
      <c r="I308" s="59">
        <v>0</v>
      </c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  <c r="AT308" s="47"/>
      <c r="AU308" s="47"/>
      <c r="AV308" s="47"/>
      <c r="AW308" s="47"/>
      <c r="AX308" s="47"/>
    </row>
    <row r="309" spans="1:50" s="48" customFormat="1" x14ac:dyDescent="0.25">
      <c r="A309" s="48" t="s">
        <v>22</v>
      </c>
      <c r="C309" s="49"/>
      <c r="D309" s="48" t="s">
        <v>1</v>
      </c>
      <c r="E309" s="50">
        <v>5308.9123365850401</v>
      </c>
      <c r="F309" s="50">
        <v>0</v>
      </c>
      <c r="G309" s="50">
        <v>0</v>
      </c>
      <c r="H309" s="51">
        <v>0</v>
      </c>
      <c r="I309" s="51">
        <v>0</v>
      </c>
    </row>
    <row r="310" spans="1:50" s="48" customFormat="1" x14ac:dyDescent="0.25">
      <c r="A310" s="48">
        <v>4</v>
      </c>
      <c r="B310" s="48" t="s">
        <v>76</v>
      </c>
      <c r="C310" s="49" t="s">
        <v>133</v>
      </c>
      <c r="E310" s="50">
        <v>5308.9123365850401</v>
      </c>
      <c r="F310" s="50">
        <v>0</v>
      </c>
      <c r="G310" s="50">
        <v>0</v>
      </c>
      <c r="H310" s="51">
        <v>0</v>
      </c>
      <c r="I310" s="51">
        <v>0</v>
      </c>
    </row>
    <row r="311" spans="1:50" s="48" customFormat="1" x14ac:dyDescent="0.25">
      <c r="A311" s="48">
        <v>41</v>
      </c>
      <c r="B311" s="48" t="s">
        <v>123</v>
      </c>
      <c r="C311" s="49" t="s">
        <v>133</v>
      </c>
      <c r="E311" s="50">
        <v>5308.9123365850401</v>
      </c>
      <c r="F311" s="50">
        <v>0</v>
      </c>
      <c r="G311" s="50">
        <v>0</v>
      </c>
      <c r="H311" s="51">
        <v>0</v>
      </c>
      <c r="I311" s="51">
        <v>0</v>
      </c>
    </row>
    <row r="312" spans="1:50" s="48" customFormat="1" x14ac:dyDescent="0.25">
      <c r="A312" s="48">
        <v>412</v>
      </c>
      <c r="B312" s="48" t="s">
        <v>124</v>
      </c>
      <c r="C312" s="49" t="s">
        <v>133</v>
      </c>
      <c r="E312" s="50">
        <v>5308.9123365850401</v>
      </c>
      <c r="F312" s="50">
        <v>0</v>
      </c>
      <c r="G312" s="50">
        <v>0</v>
      </c>
      <c r="H312" s="51">
        <v>0</v>
      </c>
      <c r="I312" s="51">
        <v>0</v>
      </c>
    </row>
    <row r="313" spans="1:50" s="42" customFormat="1" x14ac:dyDescent="0.25">
      <c r="A313" s="42" t="s">
        <v>139</v>
      </c>
      <c r="C313" s="44"/>
      <c r="E313" s="45">
        <v>25880.9476408521</v>
      </c>
      <c r="F313" s="45">
        <v>0</v>
      </c>
      <c r="G313" s="45">
        <v>0</v>
      </c>
      <c r="H313" s="59">
        <v>0</v>
      </c>
      <c r="I313" s="59">
        <v>0</v>
      </c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  <c r="AT313" s="47"/>
      <c r="AU313" s="47"/>
      <c r="AV313" s="47"/>
      <c r="AW313" s="47"/>
      <c r="AX313" s="47"/>
    </row>
    <row r="314" spans="1:50" s="48" customFormat="1" x14ac:dyDescent="0.25">
      <c r="A314" s="48" t="s">
        <v>22</v>
      </c>
      <c r="C314" s="49"/>
      <c r="D314" s="48" t="s">
        <v>1</v>
      </c>
      <c r="E314" s="50">
        <v>25880.9476408521</v>
      </c>
      <c r="F314" s="50">
        <v>0</v>
      </c>
      <c r="G314" s="50">
        <v>0</v>
      </c>
      <c r="H314" s="51">
        <v>0</v>
      </c>
      <c r="I314" s="51">
        <v>0</v>
      </c>
    </row>
    <row r="315" spans="1:50" s="48" customFormat="1" x14ac:dyDescent="0.25">
      <c r="A315" s="48">
        <v>4</v>
      </c>
      <c r="B315" s="48" t="s">
        <v>76</v>
      </c>
      <c r="C315" s="49" t="s">
        <v>18</v>
      </c>
      <c r="E315" s="50">
        <v>25880.9476408521</v>
      </c>
      <c r="F315" s="50">
        <v>0</v>
      </c>
      <c r="G315" s="50">
        <v>0</v>
      </c>
      <c r="H315" s="51">
        <v>0</v>
      </c>
      <c r="I315" s="51">
        <v>0</v>
      </c>
    </row>
    <row r="316" spans="1:50" s="48" customFormat="1" x14ac:dyDescent="0.25">
      <c r="A316" s="48">
        <v>41</v>
      </c>
      <c r="B316" s="48" t="s">
        <v>123</v>
      </c>
      <c r="C316" s="49" t="s">
        <v>18</v>
      </c>
      <c r="E316" s="50">
        <v>25880.9476408521</v>
      </c>
      <c r="F316" s="50">
        <v>0</v>
      </c>
      <c r="G316" s="50">
        <v>0</v>
      </c>
      <c r="H316" s="51">
        <v>0</v>
      </c>
      <c r="I316" s="51">
        <v>0</v>
      </c>
    </row>
    <row r="317" spans="1:50" s="48" customFormat="1" x14ac:dyDescent="0.25">
      <c r="A317" s="48">
        <v>412</v>
      </c>
      <c r="B317" s="48" t="s">
        <v>124</v>
      </c>
      <c r="C317" s="49" t="s">
        <v>18</v>
      </c>
      <c r="E317" s="50">
        <v>25880.9476408521</v>
      </c>
      <c r="F317" s="50">
        <v>0</v>
      </c>
      <c r="G317" s="50">
        <v>0</v>
      </c>
      <c r="H317" s="51">
        <v>0</v>
      </c>
      <c r="I317" s="51">
        <v>0</v>
      </c>
    </row>
    <row r="318" spans="1:50" s="42" customFormat="1" x14ac:dyDescent="0.25">
      <c r="A318" s="42" t="s">
        <v>140</v>
      </c>
      <c r="C318" s="44"/>
      <c r="E318" s="45">
        <v>9290.5965890238203</v>
      </c>
      <c r="F318" s="45">
        <v>0</v>
      </c>
      <c r="G318" s="45">
        <v>0</v>
      </c>
      <c r="H318" s="59">
        <v>0</v>
      </c>
      <c r="I318" s="59">
        <v>0</v>
      </c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  <c r="AD318" s="47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  <c r="AT318" s="47"/>
      <c r="AU318" s="47"/>
      <c r="AV318" s="47"/>
      <c r="AW318" s="47"/>
      <c r="AX318" s="47"/>
    </row>
    <row r="319" spans="1:50" s="48" customFormat="1" x14ac:dyDescent="0.25">
      <c r="A319" s="48" t="s">
        <v>22</v>
      </c>
      <c r="C319" s="49"/>
      <c r="D319" s="48" t="s">
        <v>1</v>
      </c>
      <c r="E319" s="50">
        <v>9290.5965890238203</v>
      </c>
      <c r="F319" s="50">
        <v>0</v>
      </c>
      <c r="G319" s="50">
        <v>0</v>
      </c>
      <c r="H319" s="51">
        <v>0</v>
      </c>
      <c r="I319" s="51">
        <v>0</v>
      </c>
    </row>
    <row r="320" spans="1:50" s="48" customFormat="1" x14ac:dyDescent="0.25">
      <c r="A320" s="48">
        <v>4</v>
      </c>
      <c r="B320" s="48" t="s">
        <v>76</v>
      </c>
      <c r="C320" s="49" t="s">
        <v>18</v>
      </c>
      <c r="E320" s="50">
        <v>9290.5965890238203</v>
      </c>
      <c r="F320" s="50">
        <v>0</v>
      </c>
      <c r="G320" s="50">
        <v>0</v>
      </c>
      <c r="H320" s="51">
        <v>0</v>
      </c>
      <c r="I320" s="51">
        <v>0</v>
      </c>
    </row>
    <row r="321" spans="1:50" s="48" customFormat="1" x14ac:dyDescent="0.25">
      <c r="A321" s="48">
        <v>41</v>
      </c>
      <c r="B321" s="48" t="s">
        <v>123</v>
      </c>
      <c r="C321" s="49" t="s">
        <v>18</v>
      </c>
      <c r="E321" s="50">
        <v>9290.5965890238203</v>
      </c>
      <c r="F321" s="50">
        <v>0</v>
      </c>
      <c r="G321" s="50">
        <v>0</v>
      </c>
      <c r="H321" s="51">
        <v>0</v>
      </c>
      <c r="I321" s="51">
        <v>0</v>
      </c>
    </row>
    <row r="322" spans="1:50" s="48" customFormat="1" x14ac:dyDescent="0.25">
      <c r="A322" s="48">
        <v>412</v>
      </c>
      <c r="B322" s="48" t="s">
        <v>124</v>
      </c>
      <c r="C322" s="49" t="s">
        <v>18</v>
      </c>
      <c r="E322" s="50">
        <v>9290.5965890238203</v>
      </c>
      <c r="F322" s="50">
        <v>0</v>
      </c>
      <c r="G322" s="50">
        <v>0</v>
      </c>
      <c r="H322" s="51">
        <v>0</v>
      </c>
      <c r="I322" s="51">
        <v>0</v>
      </c>
    </row>
    <row r="323" spans="1:50" s="42" customFormat="1" x14ac:dyDescent="0.25">
      <c r="A323" s="42" t="s">
        <v>141</v>
      </c>
      <c r="C323" s="44"/>
      <c r="E323" s="45">
        <v>5972.52637865817</v>
      </c>
      <c r="F323" s="45">
        <v>0</v>
      </c>
      <c r="G323" s="45">
        <v>0</v>
      </c>
      <c r="H323" s="59">
        <v>0</v>
      </c>
      <c r="I323" s="59">
        <v>0</v>
      </c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  <c r="AT323" s="47"/>
      <c r="AU323" s="47"/>
      <c r="AV323" s="47"/>
      <c r="AW323" s="47"/>
      <c r="AX323" s="47"/>
    </row>
    <row r="324" spans="1:50" s="48" customFormat="1" x14ac:dyDescent="0.25">
      <c r="A324" s="48" t="s">
        <v>22</v>
      </c>
      <c r="C324" s="49"/>
      <c r="D324" s="48" t="s">
        <v>1</v>
      </c>
      <c r="E324" s="50">
        <v>5972.52637865817</v>
      </c>
      <c r="F324" s="50">
        <v>0</v>
      </c>
      <c r="G324" s="50">
        <v>0</v>
      </c>
      <c r="H324" s="51">
        <v>0</v>
      </c>
      <c r="I324" s="51">
        <v>0</v>
      </c>
    </row>
    <row r="325" spans="1:50" s="48" customFormat="1" x14ac:dyDescent="0.25">
      <c r="A325" s="48">
        <v>4</v>
      </c>
      <c r="B325" s="48" t="s">
        <v>76</v>
      </c>
      <c r="C325" s="49" t="s">
        <v>18</v>
      </c>
      <c r="E325" s="50">
        <v>5972.52637865817</v>
      </c>
      <c r="F325" s="50">
        <v>0</v>
      </c>
      <c r="G325" s="50">
        <v>0</v>
      </c>
      <c r="H325" s="51">
        <v>0</v>
      </c>
      <c r="I325" s="51">
        <v>0</v>
      </c>
    </row>
    <row r="326" spans="1:50" s="48" customFormat="1" x14ac:dyDescent="0.25">
      <c r="A326" s="48">
        <v>41</v>
      </c>
      <c r="B326" s="48" t="s">
        <v>123</v>
      </c>
      <c r="C326" s="49" t="s">
        <v>18</v>
      </c>
      <c r="E326" s="50">
        <v>5972.52637865817</v>
      </c>
      <c r="F326" s="50">
        <v>0</v>
      </c>
      <c r="G326" s="50">
        <v>0</v>
      </c>
      <c r="H326" s="51">
        <v>0</v>
      </c>
      <c r="I326" s="51">
        <v>0</v>
      </c>
    </row>
    <row r="327" spans="1:50" s="48" customFormat="1" x14ac:dyDescent="0.25">
      <c r="A327" s="48">
        <v>412</v>
      </c>
      <c r="B327" s="48" t="s">
        <v>124</v>
      </c>
      <c r="C327" s="49" t="s">
        <v>18</v>
      </c>
      <c r="E327" s="50">
        <v>5972.52637865817</v>
      </c>
      <c r="F327" s="50">
        <v>0</v>
      </c>
      <c r="G327" s="50">
        <v>0</v>
      </c>
      <c r="H327" s="51">
        <v>0</v>
      </c>
      <c r="I327" s="51">
        <v>0</v>
      </c>
    </row>
    <row r="328" spans="1:50" s="42" customFormat="1" x14ac:dyDescent="0.25">
      <c r="A328" s="42" t="s">
        <v>142</v>
      </c>
      <c r="C328" s="44"/>
      <c r="E328" s="45">
        <v>2654.45616829252</v>
      </c>
      <c r="F328" s="45">
        <v>0</v>
      </c>
      <c r="G328" s="45">
        <v>0</v>
      </c>
      <c r="H328" s="59">
        <v>0</v>
      </c>
      <c r="I328" s="59">
        <v>0</v>
      </c>
    </row>
    <row r="329" spans="1:50" s="48" customFormat="1" x14ac:dyDescent="0.25">
      <c r="A329" s="48" t="s">
        <v>22</v>
      </c>
      <c r="C329" s="49"/>
      <c r="D329" s="48" t="s">
        <v>1</v>
      </c>
      <c r="E329" s="50">
        <v>2654.45616829252</v>
      </c>
      <c r="F329" s="50">
        <v>0</v>
      </c>
      <c r="G329" s="50">
        <v>0</v>
      </c>
      <c r="H329" s="51">
        <v>0</v>
      </c>
      <c r="I329" s="51">
        <v>0</v>
      </c>
    </row>
    <row r="330" spans="1:50" s="48" customFormat="1" x14ac:dyDescent="0.25">
      <c r="A330" s="48">
        <v>4</v>
      </c>
      <c r="B330" s="48" t="s">
        <v>76</v>
      </c>
      <c r="C330" s="49" t="s">
        <v>18</v>
      </c>
      <c r="E330" s="50">
        <v>2654.45616829252</v>
      </c>
      <c r="F330" s="50">
        <v>0</v>
      </c>
      <c r="G330" s="50">
        <v>0</v>
      </c>
      <c r="H330" s="51">
        <v>0</v>
      </c>
      <c r="I330" s="51">
        <v>0</v>
      </c>
    </row>
    <row r="331" spans="1:50" s="48" customFormat="1" x14ac:dyDescent="0.25">
      <c r="A331" s="48">
        <v>42</v>
      </c>
      <c r="B331" s="48" t="s">
        <v>77</v>
      </c>
      <c r="C331" s="49" t="s">
        <v>18</v>
      </c>
      <c r="E331" s="50">
        <v>2654.45616829252</v>
      </c>
      <c r="F331" s="50">
        <v>0</v>
      </c>
      <c r="G331" s="50">
        <v>0</v>
      </c>
      <c r="H331" s="51">
        <v>0</v>
      </c>
      <c r="I331" s="51">
        <v>0</v>
      </c>
    </row>
    <row r="332" spans="1:50" s="48" customFormat="1" x14ac:dyDescent="0.25">
      <c r="A332" s="48">
        <v>421</v>
      </c>
      <c r="B332" s="48" t="s">
        <v>120</v>
      </c>
      <c r="C332" s="49" t="s">
        <v>18</v>
      </c>
      <c r="E332" s="50">
        <v>2654.45616829252</v>
      </c>
      <c r="F332" s="50">
        <v>0</v>
      </c>
      <c r="G332" s="50">
        <v>0</v>
      </c>
      <c r="H332" s="51">
        <v>0</v>
      </c>
      <c r="I332" s="51">
        <v>0</v>
      </c>
    </row>
    <row r="333" spans="1:50" s="42" customFormat="1" x14ac:dyDescent="0.25">
      <c r="A333" s="42" t="s">
        <v>143</v>
      </c>
      <c r="C333" s="44"/>
      <c r="E333" s="45">
        <v>0</v>
      </c>
      <c r="F333" s="45">
        <v>95560.422058530807</v>
      </c>
      <c r="G333" s="45">
        <v>132722.80841462599</v>
      </c>
      <c r="H333" s="59">
        <v>0</v>
      </c>
      <c r="I333" s="59">
        <v>0</v>
      </c>
    </row>
    <row r="334" spans="1:50" s="48" customFormat="1" x14ac:dyDescent="0.25">
      <c r="A334" s="48" t="s">
        <v>114</v>
      </c>
      <c r="C334" s="49"/>
      <c r="D334" s="48" t="s">
        <v>1</v>
      </c>
      <c r="E334" s="50">
        <v>0</v>
      </c>
      <c r="F334" s="50">
        <v>95560.422058530807</v>
      </c>
      <c r="G334" s="50">
        <v>132722.80841462599</v>
      </c>
      <c r="H334" s="51">
        <v>0</v>
      </c>
      <c r="I334" s="51">
        <v>0</v>
      </c>
    </row>
    <row r="335" spans="1:50" s="48" customFormat="1" x14ac:dyDescent="0.25">
      <c r="A335" s="48">
        <v>4</v>
      </c>
      <c r="B335" s="48" t="s">
        <v>76</v>
      </c>
      <c r="C335" s="49" t="s">
        <v>111</v>
      </c>
      <c r="E335" s="50">
        <v>0</v>
      </c>
      <c r="F335" s="50">
        <v>95560.422058530807</v>
      </c>
      <c r="G335" s="50">
        <v>132722.80841462599</v>
      </c>
      <c r="H335" s="51">
        <v>0</v>
      </c>
      <c r="I335" s="51">
        <v>0</v>
      </c>
    </row>
    <row r="336" spans="1:50" s="48" customFormat="1" x14ac:dyDescent="0.25">
      <c r="A336" s="48">
        <v>42</v>
      </c>
      <c r="B336" s="48" t="s">
        <v>77</v>
      </c>
      <c r="C336" s="49" t="s">
        <v>111</v>
      </c>
      <c r="E336" s="50">
        <v>0</v>
      </c>
      <c r="F336" s="50">
        <v>95560.422058530807</v>
      </c>
      <c r="G336" s="50">
        <v>132722.80841462599</v>
      </c>
      <c r="H336" s="51">
        <v>0</v>
      </c>
      <c r="I336" s="51">
        <v>0</v>
      </c>
    </row>
    <row r="337" spans="1:50" s="48" customFormat="1" x14ac:dyDescent="0.25">
      <c r="A337" s="48">
        <v>421</v>
      </c>
      <c r="B337" s="48" t="s">
        <v>109</v>
      </c>
      <c r="C337" s="49" t="s">
        <v>111</v>
      </c>
      <c r="E337" s="50">
        <v>0</v>
      </c>
      <c r="F337" s="50">
        <v>95560.422058530807</v>
      </c>
      <c r="G337" s="50">
        <v>132722.80841462599</v>
      </c>
      <c r="H337" s="51">
        <v>0</v>
      </c>
      <c r="I337" s="51">
        <v>0</v>
      </c>
    </row>
    <row r="338" spans="1:50" s="37" customFormat="1" ht="25.35" customHeight="1" x14ac:dyDescent="0.25">
      <c r="A338" s="74" t="s">
        <v>262</v>
      </c>
      <c r="B338" s="74"/>
      <c r="C338" s="60"/>
      <c r="E338" s="40">
        <v>148782.26823279599</v>
      </c>
      <c r="F338" s="40">
        <v>145196.363395049</v>
      </c>
      <c r="G338" s="40">
        <v>160329.15256486801</v>
      </c>
      <c r="H338" s="41">
        <f t="shared" ref="H338:H369" si="19">F338/E338</f>
        <v>0.97589830508474162</v>
      </c>
      <c r="I338" s="41">
        <f t="shared" ref="I338:I369" si="20">G338/F338</f>
        <v>1.1042229214009021</v>
      </c>
    </row>
    <row r="339" spans="1:50" s="42" customFormat="1" x14ac:dyDescent="0.25">
      <c r="A339" s="42" t="s">
        <v>144</v>
      </c>
      <c r="C339" s="44"/>
      <c r="E339" s="45">
        <v>21235.6493463402</v>
      </c>
      <c r="F339" s="45">
        <v>21235.6493463402</v>
      </c>
      <c r="G339" s="45">
        <v>21235.6493463402</v>
      </c>
      <c r="H339" s="46">
        <f t="shared" si="19"/>
        <v>1</v>
      </c>
      <c r="I339" s="46">
        <f t="shared" si="20"/>
        <v>1</v>
      </c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  <c r="AB339" s="47"/>
      <c r="AC339" s="47"/>
      <c r="AD339" s="47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  <c r="AT339" s="47"/>
      <c r="AU339" s="47"/>
      <c r="AV339" s="47"/>
      <c r="AW339" s="47"/>
      <c r="AX339" s="47"/>
    </row>
    <row r="340" spans="1:50" s="55" customFormat="1" x14ac:dyDescent="0.25">
      <c r="A340" s="55" t="s">
        <v>132</v>
      </c>
      <c r="C340" s="56"/>
      <c r="E340" s="50">
        <v>21235.6493463402</v>
      </c>
      <c r="F340" s="50">
        <v>21235.6493463402</v>
      </c>
      <c r="G340" s="50">
        <v>21235.6493463402</v>
      </c>
      <c r="H340" s="51">
        <f t="shared" si="19"/>
        <v>1</v>
      </c>
      <c r="I340" s="51">
        <f t="shared" si="20"/>
        <v>1</v>
      </c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48"/>
      <c r="AL340" s="48"/>
      <c r="AM340" s="48"/>
      <c r="AN340" s="48"/>
      <c r="AO340" s="48"/>
      <c r="AP340" s="48"/>
      <c r="AQ340" s="48"/>
      <c r="AR340" s="48"/>
      <c r="AS340" s="48"/>
      <c r="AT340" s="48"/>
      <c r="AU340" s="48"/>
      <c r="AV340" s="48"/>
      <c r="AW340" s="48"/>
      <c r="AX340" s="48"/>
    </row>
    <row r="341" spans="1:50" s="48" customFormat="1" x14ac:dyDescent="0.25">
      <c r="A341" s="48">
        <v>3</v>
      </c>
      <c r="B341" s="48" t="s">
        <v>17</v>
      </c>
      <c r="C341" s="49" t="s">
        <v>111</v>
      </c>
      <c r="E341" s="50">
        <v>9290.5965890238203</v>
      </c>
      <c r="F341" s="50">
        <v>9290.5965890238203</v>
      </c>
      <c r="G341" s="50">
        <v>9290.5965890238203</v>
      </c>
      <c r="H341" s="51">
        <f t="shared" si="19"/>
        <v>1</v>
      </c>
      <c r="I341" s="51">
        <f t="shared" si="20"/>
        <v>1</v>
      </c>
    </row>
    <row r="342" spans="1:50" s="48" customFormat="1" x14ac:dyDescent="0.25">
      <c r="A342" s="48">
        <v>32</v>
      </c>
      <c r="B342" s="48" t="s">
        <v>38</v>
      </c>
      <c r="C342" s="49" t="s">
        <v>111</v>
      </c>
      <c r="E342" s="50">
        <v>9290.5965890238203</v>
      </c>
      <c r="F342" s="50">
        <v>9290.5965890238203</v>
      </c>
      <c r="G342" s="50">
        <v>9290.5965890238203</v>
      </c>
      <c r="H342" s="51">
        <f t="shared" si="19"/>
        <v>1</v>
      </c>
      <c r="I342" s="51">
        <f t="shared" si="20"/>
        <v>1</v>
      </c>
    </row>
    <row r="343" spans="1:50" s="48" customFormat="1" x14ac:dyDescent="0.25">
      <c r="A343" s="48">
        <v>322</v>
      </c>
      <c r="B343" s="48" t="s">
        <v>34</v>
      </c>
      <c r="C343" s="49" t="s">
        <v>111</v>
      </c>
      <c r="E343" s="50">
        <v>9290.5965890238203</v>
      </c>
      <c r="F343" s="50">
        <v>9290.5965890238203</v>
      </c>
      <c r="G343" s="50">
        <v>9290.5965890238203</v>
      </c>
      <c r="H343" s="51">
        <f t="shared" si="19"/>
        <v>1</v>
      </c>
      <c r="I343" s="51">
        <f t="shared" si="20"/>
        <v>1</v>
      </c>
    </row>
    <row r="344" spans="1:50" s="48" customFormat="1" x14ac:dyDescent="0.25">
      <c r="A344" s="48">
        <v>3</v>
      </c>
      <c r="B344" s="48" t="s">
        <v>17</v>
      </c>
      <c r="C344" s="49" t="s">
        <v>111</v>
      </c>
      <c r="E344" s="50">
        <v>11945.0527573163</v>
      </c>
      <c r="F344" s="50">
        <v>11945.0527573163</v>
      </c>
      <c r="G344" s="50">
        <v>11945.0527573163</v>
      </c>
      <c r="H344" s="51">
        <f t="shared" si="19"/>
        <v>1</v>
      </c>
      <c r="I344" s="51">
        <f t="shared" si="20"/>
        <v>1</v>
      </c>
    </row>
    <row r="345" spans="1:50" s="48" customFormat="1" x14ac:dyDescent="0.25">
      <c r="A345" s="48">
        <v>32</v>
      </c>
      <c r="B345" s="48" t="s">
        <v>38</v>
      </c>
      <c r="C345" s="49" t="s">
        <v>111</v>
      </c>
      <c r="E345" s="50">
        <v>11945.0527573163</v>
      </c>
      <c r="F345" s="50">
        <v>11945.0527573163</v>
      </c>
      <c r="G345" s="50">
        <v>11945.0527573163</v>
      </c>
      <c r="H345" s="51">
        <f t="shared" si="19"/>
        <v>1</v>
      </c>
      <c r="I345" s="51">
        <f t="shared" si="20"/>
        <v>1</v>
      </c>
    </row>
    <row r="346" spans="1:50" s="48" customFormat="1" x14ac:dyDescent="0.25">
      <c r="A346" s="48">
        <v>323</v>
      </c>
      <c r="B346" s="48" t="s">
        <v>41</v>
      </c>
      <c r="C346" s="49" t="s">
        <v>111</v>
      </c>
      <c r="E346" s="50">
        <v>11945.0527573163</v>
      </c>
      <c r="F346" s="50">
        <v>11945.0527573163</v>
      </c>
      <c r="G346" s="50">
        <v>11945.0527573163</v>
      </c>
      <c r="H346" s="51">
        <f t="shared" si="19"/>
        <v>1</v>
      </c>
      <c r="I346" s="51">
        <f t="shared" si="20"/>
        <v>1</v>
      </c>
    </row>
    <row r="347" spans="1:50" s="42" customFormat="1" x14ac:dyDescent="0.25">
      <c r="A347" s="42" t="s">
        <v>145</v>
      </c>
      <c r="C347" s="44"/>
      <c r="E347" s="45">
        <v>7963.3685048775596</v>
      </c>
      <c r="F347" s="45">
        <v>7963.3685048775596</v>
      </c>
      <c r="G347" s="45">
        <v>7963.3685048775596</v>
      </c>
      <c r="H347" s="46">
        <f t="shared" si="19"/>
        <v>1</v>
      </c>
      <c r="I347" s="46">
        <f t="shared" si="20"/>
        <v>1</v>
      </c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  <c r="AB347" s="47"/>
      <c r="AC347" s="47"/>
      <c r="AD347" s="47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  <c r="AT347" s="47"/>
      <c r="AU347" s="47"/>
      <c r="AV347" s="47"/>
      <c r="AW347" s="47"/>
      <c r="AX347" s="47"/>
    </row>
    <row r="348" spans="1:50" s="48" customFormat="1" x14ac:dyDescent="0.25">
      <c r="A348" s="48" t="s">
        <v>132</v>
      </c>
      <c r="C348" s="49"/>
      <c r="E348" s="50">
        <v>7963.3685048775596</v>
      </c>
      <c r="F348" s="50">
        <v>7963.3685048775596</v>
      </c>
      <c r="G348" s="50">
        <v>7963.3685048775596</v>
      </c>
      <c r="H348" s="51">
        <f t="shared" si="19"/>
        <v>1</v>
      </c>
      <c r="I348" s="51">
        <f t="shared" si="20"/>
        <v>1</v>
      </c>
    </row>
    <row r="349" spans="1:50" s="48" customFormat="1" x14ac:dyDescent="0.25">
      <c r="A349" s="48">
        <v>3</v>
      </c>
      <c r="B349" s="48" t="s">
        <v>17</v>
      </c>
      <c r="C349" s="49" t="s">
        <v>111</v>
      </c>
      <c r="E349" s="50">
        <v>7963.3685048775596</v>
      </c>
      <c r="F349" s="50">
        <v>7963.3685048775596</v>
      </c>
      <c r="G349" s="50">
        <v>7963.3685048775596</v>
      </c>
      <c r="H349" s="51">
        <f t="shared" si="19"/>
        <v>1</v>
      </c>
      <c r="I349" s="51">
        <f t="shared" si="20"/>
        <v>1</v>
      </c>
    </row>
    <row r="350" spans="1:50" s="48" customFormat="1" x14ac:dyDescent="0.25">
      <c r="A350" s="48">
        <v>32</v>
      </c>
      <c r="B350" s="48" t="s">
        <v>38</v>
      </c>
      <c r="C350" s="49" t="s">
        <v>111</v>
      </c>
      <c r="E350" s="50">
        <v>7963.3685048775596</v>
      </c>
      <c r="F350" s="50">
        <v>7963.3685048775596</v>
      </c>
      <c r="G350" s="50">
        <v>7963.3685048775596</v>
      </c>
      <c r="H350" s="51">
        <f t="shared" si="19"/>
        <v>1</v>
      </c>
      <c r="I350" s="51">
        <f t="shared" si="20"/>
        <v>1</v>
      </c>
    </row>
    <row r="351" spans="1:50" s="48" customFormat="1" x14ac:dyDescent="0.25">
      <c r="A351" s="48">
        <v>323</v>
      </c>
      <c r="B351" s="48" t="s">
        <v>41</v>
      </c>
      <c r="C351" s="49" t="s">
        <v>111</v>
      </c>
      <c r="E351" s="50">
        <v>7963.3685048775596</v>
      </c>
      <c r="F351" s="50">
        <v>7963.3685048775596</v>
      </c>
      <c r="G351" s="50">
        <v>7963.3685048775596</v>
      </c>
      <c r="H351" s="51">
        <f t="shared" si="19"/>
        <v>1</v>
      </c>
      <c r="I351" s="51">
        <f t="shared" si="20"/>
        <v>1</v>
      </c>
    </row>
    <row r="352" spans="1:50" s="42" customFormat="1" x14ac:dyDescent="0.25">
      <c r="A352" s="42" t="s">
        <v>146</v>
      </c>
      <c r="C352" s="44"/>
      <c r="E352" s="45">
        <v>13272.2808414626</v>
      </c>
      <c r="F352" s="45">
        <v>13272.2808414626</v>
      </c>
      <c r="G352" s="45">
        <v>13272.2808414626</v>
      </c>
      <c r="H352" s="46">
        <f t="shared" si="19"/>
        <v>1</v>
      </c>
      <c r="I352" s="46">
        <f t="shared" si="20"/>
        <v>1</v>
      </c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  <c r="AB352" s="47"/>
      <c r="AC352" s="47"/>
      <c r="AD352" s="47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  <c r="AT352" s="47"/>
      <c r="AU352" s="47"/>
      <c r="AV352" s="47"/>
      <c r="AW352" s="47"/>
      <c r="AX352" s="47"/>
    </row>
    <row r="353" spans="1:50" s="48" customFormat="1" x14ac:dyDescent="0.25">
      <c r="A353" s="48" t="s">
        <v>132</v>
      </c>
      <c r="C353" s="49"/>
      <c r="E353" s="50">
        <v>13272.2808414626</v>
      </c>
      <c r="F353" s="50">
        <v>13272.2808414626</v>
      </c>
      <c r="G353" s="50">
        <v>13272.2808414626</v>
      </c>
      <c r="H353" s="51">
        <f t="shared" si="19"/>
        <v>1</v>
      </c>
      <c r="I353" s="51">
        <f t="shared" si="20"/>
        <v>1</v>
      </c>
    </row>
    <row r="354" spans="1:50" s="48" customFormat="1" x14ac:dyDescent="0.25">
      <c r="A354" s="48">
        <v>3</v>
      </c>
      <c r="B354" s="48" t="s">
        <v>17</v>
      </c>
      <c r="C354" s="49" t="s">
        <v>111</v>
      </c>
      <c r="E354" s="50">
        <v>13272.2808414626</v>
      </c>
      <c r="F354" s="50">
        <v>13272.2808414626</v>
      </c>
      <c r="G354" s="50">
        <v>13272.2808414626</v>
      </c>
      <c r="H354" s="51">
        <f t="shared" si="19"/>
        <v>1</v>
      </c>
      <c r="I354" s="51">
        <f t="shared" si="20"/>
        <v>1</v>
      </c>
    </row>
    <row r="355" spans="1:50" s="48" customFormat="1" x14ac:dyDescent="0.25">
      <c r="A355" s="48">
        <v>32</v>
      </c>
      <c r="B355" s="48" t="s">
        <v>38</v>
      </c>
      <c r="C355" s="49" t="s">
        <v>111</v>
      </c>
      <c r="E355" s="50">
        <v>13272.2808414626</v>
      </c>
      <c r="F355" s="50">
        <v>13272.2808414626</v>
      </c>
      <c r="G355" s="50">
        <v>13272.2808414626</v>
      </c>
      <c r="H355" s="51">
        <f t="shared" si="19"/>
        <v>1</v>
      </c>
      <c r="I355" s="51">
        <f t="shared" si="20"/>
        <v>1</v>
      </c>
    </row>
    <row r="356" spans="1:50" s="48" customFormat="1" x14ac:dyDescent="0.25">
      <c r="A356" s="48">
        <v>323</v>
      </c>
      <c r="B356" s="48" t="s">
        <v>41</v>
      </c>
      <c r="C356" s="49" t="s">
        <v>111</v>
      </c>
      <c r="E356" s="50">
        <v>13272.2808414626</v>
      </c>
      <c r="F356" s="50">
        <v>13272.2808414626</v>
      </c>
      <c r="G356" s="50">
        <v>13272.2808414626</v>
      </c>
      <c r="H356" s="51">
        <f t="shared" si="19"/>
        <v>1</v>
      </c>
      <c r="I356" s="51">
        <f t="shared" si="20"/>
        <v>1</v>
      </c>
    </row>
    <row r="357" spans="1:50" s="42" customFormat="1" x14ac:dyDescent="0.25">
      <c r="A357" s="42" t="s">
        <v>147</v>
      </c>
      <c r="C357" s="44"/>
      <c r="E357" s="45">
        <v>663.61404207313001</v>
      </c>
      <c r="F357" s="45">
        <v>663.61404207313001</v>
      </c>
      <c r="G357" s="45">
        <v>663.61404207313001</v>
      </c>
      <c r="H357" s="46">
        <f t="shared" si="19"/>
        <v>1</v>
      </c>
      <c r="I357" s="46">
        <f t="shared" si="20"/>
        <v>1</v>
      </c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  <c r="AC357" s="47"/>
      <c r="AD357" s="47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  <c r="AT357" s="47"/>
      <c r="AU357" s="47"/>
      <c r="AV357" s="47"/>
      <c r="AW357" s="47"/>
      <c r="AX357" s="47"/>
    </row>
    <row r="358" spans="1:50" s="48" customFormat="1" x14ac:dyDescent="0.25">
      <c r="A358" s="48" t="s">
        <v>132</v>
      </c>
      <c r="C358" s="49"/>
      <c r="E358" s="50">
        <v>663.61404207313001</v>
      </c>
      <c r="F358" s="50">
        <v>663.61404207313001</v>
      </c>
      <c r="G358" s="50">
        <v>663.61404207313001</v>
      </c>
      <c r="H358" s="51">
        <f t="shared" si="19"/>
        <v>1</v>
      </c>
      <c r="I358" s="51">
        <f t="shared" si="20"/>
        <v>1</v>
      </c>
    </row>
    <row r="359" spans="1:50" s="48" customFormat="1" x14ac:dyDescent="0.25">
      <c r="A359" s="48">
        <v>3</v>
      </c>
      <c r="B359" s="48" t="s">
        <v>17</v>
      </c>
      <c r="C359" s="49" t="s">
        <v>111</v>
      </c>
      <c r="E359" s="50">
        <v>663.61404207313001</v>
      </c>
      <c r="F359" s="50">
        <v>663.61404207313001</v>
      </c>
      <c r="G359" s="50">
        <v>663.61404207313001</v>
      </c>
      <c r="H359" s="51">
        <f t="shared" si="19"/>
        <v>1</v>
      </c>
      <c r="I359" s="51">
        <f t="shared" si="20"/>
        <v>1</v>
      </c>
    </row>
    <row r="360" spans="1:50" s="48" customFormat="1" x14ac:dyDescent="0.25">
      <c r="A360" s="48">
        <v>32</v>
      </c>
      <c r="B360" s="48" t="s">
        <v>38</v>
      </c>
      <c r="C360" s="49" t="s">
        <v>111</v>
      </c>
      <c r="E360" s="50">
        <v>663.61404207313001</v>
      </c>
      <c r="F360" s="50">
        <v>663.61404207313001</v>
      </c>
      <c r="G360" s="50">
        <v>663.61404207313001</v>
      </c>
      <c r="H360" s="51">
        <f t="shared" si="19"/>
        <v>1</v>
      </c>
      <c r="I360" s="51">
        <f t="shared" si="20"/>
        <v>1</v>
      </c>
    </row>
    <row r="361" spans="1:50" s="48" customFormat="1" x14ac:dyDescent="0.25">
      <c r="A361" s="48">
        <v>323</v>
      </c>
      <c r="B361" s="48" t="s">
        <v>41</v>
      </c>
      <c r="C361" s="49" t="s">
        <v>111</v>
      </c>
      <c r="E361" s="50">
        <v>663.61404207313001</v>
      </c>
      <c r="F361" s="50">
        <v>663.61404207313001</v>
      </c>
      <c r="G361" s="50">
        <v>663.61404207313001</v>
      </c>
      <c r="H361" s="51">
        <f t="shared" si="19"/>
        <v>1</v>
      </c>
      <c r="I361" s="51">
        <f t="shared" si="20"/>
        <v>1</v>
      </c>
    </row>
    <row r="362" spans="1:50" s="42" customFormat="1" x14ac:dyDescent="0.25">
      <c r="A362" s="42" t="s">
        <v>148</v>
      </c>
      <c r="C362" s="44"/>
      <c r="E362" s="45">
        <v>7963.3685048775596</v>
      </c>
      <c r="F362" s="45">
        <v>7963.3685048775596</v>
      </c>
      <c r="G362" s="45">
        <v>7963.3685048775596</v>
      </c>
      <c r="H362" s="46">
        <f t="shared" si="19"/>
        <v>1</v>
      </c>
      <c r="I362" s="46">
        <f t="shared" si="20"/>
        <v>1</v>
      </c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  <c r="AB362" s="47"/>
      <c r="AC362" s="47"/>
      <c r="AD362" s="47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  <c r="AT362" s="47"/>
      <c r="AU362" s="47"/>
      <c r="AV362" s="47"/>
      <c r="AW362" s="47"/>
      <c r="AX362" s="47"/>
    </row>
    <row r="363" spans="1:50" s="55" customFormat="1" x14ac:dyDescent="0.25">
      <c r="A363" s="55" t="s">
        <v>132</v>
      </c>
      <c r="C363" s="56"/>
      <c r="E363" s="57">
        <v>7963.3685048775596</v>
      </c>
      <c r="F363" s="57">
        <v>7963.3685048775596</v>
      </c>
      <c r="G363" s="57">
        <v>7963.3685048775596</v>
      </c>
      <c r="H363" s="51">
        <f t="shared" si="19"/>
        <v>1</v>
      </c>
      <c r="I363" s="51">
        <f t="shared" si="20"/>
        <v>1</v>
      </c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48"/>
      <c r="AL363" s="48"/>
      <c r="AM363" s="48"/>
      <c r="AN363" s="48"/>
      <c r="AO363" s="48"/>
      <c r="AP363" s="48"/>
      <c r="AQ363" s="48"/>
      <c r="AR363" s="48"/>
      <c r="AS363" s="48"/>
      <c r="AT363" s="48"/>
      <c r="AU363" s="48"/>
      <c r="AV363" s="48"/>
      <c r="AW363" s="48"/>
      <c r="AX363" s="48"/>
    </row>
    <row r="364" spans="1:50" s="48" customFormat="1" x14ac:dyDescent="0.25">
      <c r="A364" s="48">
        <v>3</v>
      </c>
      <c r="B364" s="48" t="s">
        <v>17</v>
      </c>
      <c r="C364" s="49" t="s">
        <v>111</v>
      </c>
      <c r="E364" s="57">
        <v>7963.3685048775596</v>
      </c>
      <c r="F364" s="57">
        <v>7963.3685048775596</v>
      </c>
      <c r="G364" s="57">
        <v>7963.3685048775596</v>
      </c>
      <c r="H364" s="51">
        <f t="shared" si="19"/>
        <v>1</v>
      </c>
      <c r="I364" s="51">
        <f t="shared" si="20"/>
        <v>1</v>
      </c>
    </row>
    <row r="365" spans="1:50" s="48" customFormat="1" x14ac:dyDescent="0.25">
      <c r="A365" s="48">
        <v>32</v>
      </c>
      <c r="B365" s="48" t="s">
        <v>38</v>
      </c>
      <c r="C365" s="49" t="s">
        <v>111</v>
      </c>
      <c r="E365" s="57">
        <v>7963.3685048775596</v>
      </c>
      <c r="F365" s="57">
        <v>7963.3685048775596</v>
      </c>
      <c r="G365" s="57">
        <v>7963.3685048775596</v>
      </c>
      <c r="H365" s="51">
        <f t="shared" si="19"/>
        <v>1</v>
      </c>
      <c r="I365" s="51">
        <f t="shared" si="20"/>
        <v>1</v>
      </c>
    </row>
    <row r="366" spans="1:50" s="48" customFormat="1" x14ac:dyDescent="0.25">
      <c r="A366" s="48">
        <v>323</v>
      </c>
      <c r="B366" s="48" t="s">
        <v>41</v>
      </c>
      <c r="C366" s="49" t="s">
        <v>111</v>
      </c>
      <c r="E366" s="57">
        <v>7963.3685048775596</v>
      </c>
      <c r="F366" s="57">
        <v>7963.3685048775596</v>
      </c>
      <c r="G366" s="57">
        <v>7963.3685048775596</v>
      </c>
      <c r="H366" s="51">
        <f t="shared" si="19"/>
        <v>1</v>
      </c>
      <c r="I366" s="51">
        <f t="shared" si="20"/>
        <v>1</v>
      </c>
    </row>
    <row r="367" spans="1:50" s="42" customFormat="1" x14ac:dyDescent="0.25">
      <c r="A367" s="42" t="s">
        <v>149</v>
      </c>
      <c r="C367" s="44"/>
      <c r="E367" s="45">
        <v>2654.45616829252</v>
      </c>
      <c r="F367" s="45">
        <v>2654.45616829252</v>
      </c>
      <c r="G367" s="45">
        <v>2654.45616829252</v>
      </c>
      <c r="H367" s="46">
        <f t="shared" si="19"/>
        <v>1</v>
      </c>
      <c r="I367" s="46">
        <f t="shared" si="20"/>
        <v>1</v>
      </c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  <c r="AB367" s="47"/>
      <c r="AC367" s="47"/>
      <c r="AD367" s="47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  <c r="AT367" s="47"/>
      <c r="AU367" s="47"/>
      <c r="AV367" s="47"/>
      <c r="AW367" s="47"/>
      <c r="AX367" s="47"/>
    </row>
    <row r="368" spans="1:50" s="48" customFormat="1" x14ac:dyDescent="0.25">
      <c r="A368" s="48" t="s">
        <v>22</v>
      </c>
      <c r="C368" s="49" t="s">
        <v>111</v>
      </c>
      <c r="D368" s="48" t="s">
        <v>1</v>
      </c>
      <c r="E368" s="50">
        <v>2654.45616829252</v>
      </c>
      <c r="F368" s="50">
        <v>2654.45616829252</v>
      </c>
      <c r="G368" s="50">
        <v>2654.45616829252</v>
      </c>
      <c r="H368" s="51">
        <f t="shared" si="19"/>
        <v>1</v>
      </c>
      <c r="I368" s="51">
        <f t="shared" si="20"/>
        <v>1</v>
      </c>
    </row>
    <row r="369" spans="1:50" s="48" customFormat="1" x14ac:dyDescent="0.25">
      <c r="A369" s="48">
        <v>3</v>
      </c>
      <c r="B369" s="48" t="s">
        <v>17</v>
      </c>
      <c r="C369" s="49" t="s">
        <v>111</v>
      </c>
      <c r="E369" s="50">
        <v>2654.45616829252</v>
      </c>
      <c r="F369" s="50">
        <v>2654.45616829252</v>
      </c>
      <c r="G369" s="50">
        <v>2654.45616829252</v>
      </c>
      <c r="H369" s="51">
        <f t="shared" si="19"/>
        <v>1</v>
      </c>
      <c r="I369" s="51">
        <f t="shared" si="20"/>
        <v>1</v>
      </c>
    </row>
    <row r="370" spans="1:50" s="48" customFormat="1" x14ac:dyDescent="0.25">
      <c r="A370" s="48">
        <v>32</v>
      </c>
      <c r="B370" s="48" t="s">
        <v>38</v>
      </c>
      <c r="C370" s="49" t="s">
        <v>111</v>
      </c>
      <c r="E370" s="50">
        <v>2654.45616829252</v>
      </c>
      <c r="F370" s="50">
        <v>2654.45616829252</v>
      </c>
      <c r="G370" s="50">
        <v>2654.45616829252</v>
      </c>
      <c r="H370" s="51">
        <f t="shared" ref="H370:H391" si="21">F370/E370</f>
        <v>1</v>
      </c>
      <c r="I370" s="51">
        <f t="shared" ref="I370:I391" si="22">G370/F370</f>
        <v>1</v>
      </c>
    </row>
    <row r="371" spans="1:50" s="48" customFormat="1" x14ac:dyDescent="0.25">
      <c r="A371" s="48">
        <v>322</v>
      </c>
      <c r="B371" s="48" t="s">
        <v>34</v>
      </c>
      <c r="C371" s="49" t="s">
        <v>111</v>
      </c>
      <c r="E371" s="50">
        <v>2654.45616829252</v>
      </c>
      <c r="F371" s="50">
        <v>2654.45616829252</v>
      </c>
      <c r="G371" s="50">
        <v>2654.45616829252</v>
      </c>
      <c r="H371" s="51">
        <f t="shared" si="21"/>
        <v>1</v>
      </c>
      <c r="I371" s="51">
        <f t="shared" si="22"/>
        <v>1</v>
      </c>
    </row>
    <row r="372" spans="1:50" s="42" customFormat="1" x14ac:dyDescent="0.25">
      <c r="A372" s="42" t="s">
        <v>150</v>
      </c>
      <c r="C372" s="44"/>
      <c r="E372" s="45">
        <v>1990.8421262193899</v>
      </c>
      <c r="F372" s="45">
        <v>1990.8421262193899</v>
      </c>
      <c r="G372" s="45">
        <v>1990.8421262193899</v>
      </c>
      <c r="H372" s="46">
        <f t="shared" si="21"/>
        <v>1</v>
      </c>
      <c r="I372" s="46">
        <f t="shared" si="22"/>
        <v>1</v>
      </c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  <c r="AB372" s="47"/>
      <c r="AC372" s="47"/>
      <c r="AD372" s="47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  <c r="AT372" s="47"/>
      <c r="AU372" s="47"/>
      <c r="AV372" s="47"/>
      <c r="AW372" s="47"/>
      <c r="AX372" s="47"/>
    </row>
    <row r="373" spans="1:50" s="48" customFormat="1" ht="21" x14ac:dyDescent="0.35">
      <c r="A373" s="48" t="s">
        <v>22</v>
      </c>
      <c r="C373" s="49"/>
      <c r="D373" s="53" t="s">
        <v>1</v>
      </c>
      <c r="E373" s="50">
        <v>1990.8421262193899</v>
      </c>
      <c r="F373" s="50">
        <v>1990.8421262193899</v>
      </c>
      <c r="G373" s="50">
        <v>1990.8421262193899</v>
      </c>
      <c r="H373" s="51">
        <f t="shared" si="21"/>
        <v>1</v>
      </c>
      <c r="I373" s="51">
        <f t="shared" si="22"/>
        <v>1</v>
      </c>
    </row>
    <row r="374" spans="1:50" s="48" customFormat="1" x14ac:dyDescent="0.25">
      <c r="A374" s="48">
        <v>3</v>
      </c>
      <c r="B374" s="48" t="s">
        <v>17</v>
      </c>
      <c r="C374" s="49" t="s">
        <v>111</v>
      </c>
      <c r="E374" s="50">
        <v>1990.8421262193899</v>
      </c>
      <c r="F374" s="50">
        <v>1990.8421262193899</v>
      </c>
      <c r="G374" s="50">
        <v>1990.8421262193899</v>
      </c>
      <c r="H374" s="51">
        <f t="shared" si="21"/>
        <v>1</v>
      </c>
      <c r="I374" s="51">
        <f t="shared" si="22"/>
        <v>1</v>
      </c>
    </row>
    <row r="375" spans="1:50" s="48" customFormat="1" x14ac:dyDescent="0.25">
      <c r="A375" s="48">
        <v>32</v>
      </c>
      <c r="B375" s="48" t="s">
        <v>38</v>
      </c>
      <c r="C375" s="49" t="s">
        <v>111</v>
      </c>
      <c r="E375" s="50">
        <v>1990.8421262193899</v>
      </c>
      <c r="F375" s="50">
        <v>1990.8421262193899</v>
      </c>
      <c r="G375" s="50">
        <v>1990.8421262193899</v>
      </c>
      <c r="H375" s="51">
        <f t="shared" si="21"/>
        <v>1</v>
      </c>
      <c r="I375" s="51">
        <f t="shared" si="22"/>
        <v>1</v>
      </c>
    </row>
    <row r="376" spans="1:50" s="48" customFormat="1" x14ac:dyDescent="0.25">
      <c r="A376" s="48">
        <v>322</v>
      </c>
      <c r="B376" s="48" t="s">
        <v>151</v>
      </c>
      <c r="C376" s="49" t="s">
        <v>111</v>
      </c>
      <c r="E376" s="50">
        <v>1990.8421262193899</v>
      </c>
      <c r="F376" s="50">
        <v>1990.8421262193899</v>
      </c>
      <c r="G376" s="50">
        <v>1990.8421262193899</v>
      </c>
      <c r="H376" s="51">
        <f t="shared" si="21"/>
        <v>1</v>
      </c>
      <c r="I376" s="51">
        <f t="shared" si="22"/>
        <v>1</v>
      </c>
    </row>
    <row r="377" spans="1:50" s="42" customFormat="1" x14ac:dyDescent="0.25">
      <c r="A377" s="42" t="s">
        <v>152</v>
      </c>
      <c r="C377" s="44"/>
      <c r="E377" s="45">
        <v>2654.45616829252</v>
      </c>
      <c r="F377" s="45">
        <v>2654.45616829252</v>
      </c>
      <c r="G377" s="45">
        <v>2654.45616829252</v>
      </c>
      <c r="H377" s="46">
        <f t="shared" si="21"/>
        <v>1</v>
      </c>
      <c r="I377" s="46">
        <f t="shared" si="22"/>
        <v>1</v>
      </c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  <c r="AB377" s="47"/>
      <c r="AC377" s="47"/>
      <c r="AD377" s="47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  <c r="AT377" s="47"/>
      <c r="AU377" s="47"/>
      <c r="AV377" s="47"/>
      <c r="AW377" s="47"/>
      <c r="AX377" s="47"/>
    </row>
    <row r="378" spans="1:50" s="48" customFormat="1" ht="21" x14ac:dyDescent="0.35">
      <c r="A378" s="48" t="s">
        <v>106</v>
      </c>
      <c r="C378" s="49"/>
      <c r="D378" s="53" t="s">
        <v>1</v>
      </c>
      <c r="E378" s="50">
        <v>2654.45616829252</v>
      </c>
      <c r="F378" s="50">
        <v>2654.45616829252</v>
      </c>
      <c r="G378" s="50">
        <v>2654.45616829252</v>
      </c>
      <c r="H378" s="51">
        <f t="shared" si="21"/>
        <v>1</v>
      </c>
      <c r="I378" s="51">
        <f t="shared" si="22"/>
        <v>1</v>
      </c>
    </row>
    <row r="379" spans="1:50" s="48" customFormat="1" x14ac:dyDescent="0.25">
      <c r="A379" s="48">
        <v>3</v>
      </c>
      <c r="B379" s="48" t="s">
        <v>17</v>
      </c>
      <c r="C379" s="49" t="s">
        <v>103</v>
      </c>
      <c r="E379" s="50">
        <v>2654.45616829252</v>
      </c>
      <c r="F379" s="50">
        <v>2654.45616829252</v>
      </c>
      <c r="G379" s="50">
        <v>2654.45616829252</v>
      </c>
      <c r="H379" s="51">
        <f t="shared" si="21"/>
        <v>1</v>
      </c>
      <c r="I379" s="51">
        <f t="shared" si="22"/>
        <v>1</v>
      </c>
    </row>
    <row r="380" spans="1:50" s="48" customFormat="1" x14ac:dyDescent="0.25">
      <c r="A380" s="48">
        <v>32</v>
      </c>
      <c r="B380" s="48" t="s">
        <v>38</v>
      </c>
      <c r="C380" s="49" t="s">
        <v>103</v>
      </c>
      <c r="E380" s="50">
        <v>2654.45616829252</v>
      </c>
      <c r="F380" s="50">
        <v>2654.45616829252</v>
      </c>
      <c r="G380" s="50">
        <v>2654.45616829252</v>
      </c>
      <c r="H380" s="51">
        <f t="shared" si="21"/>
        <v>1</v>
      </c>
      <c r="I380" s="51">
        <f t="shared" si="22"/>
        <v>1</v>
      </c>
    </row>
    <row r="381" spans="1:50" s="48" customFormat="1" x14ac:dyDescent="0.25">
      <c r="A381" s="48">
        <v>323</v>
      </c>
      <c r="B381" s="48" t="s">
        <v>41</v>
      </c>
      <c r="C381" s="49" t="s">
        <v>103</v>
      </c>
      <c r="E381" s="50">
        <v>2654.45616829252</v>
      </c>
      <c r="F381" s="50">
        <v>2654.45616829252</v>
      </c>
      <c r="G381" s="50">
        <v>2654.45616829252</v>
      </c>
      <c r="H381" s="51">
        <f t="shared" si="21"/>
        <v>1</v>
      </c>
      <c r="I381" s="51">
        <f t="shared" si="22"/>
        <v>1</v>
      </c>
    </row>
    <row r="382" spans="1:50" s="42" customFormat="1" x14ac:dyDescent="0.25">
      <c r="A382" s="42" t="s">
        <v>153</v>
      </c>
      <c r="C382" s="44"/>
      <c r="E382" s="45">
        <v>19908.4212621939</v>
      </c>
      <c r="F382" s="45">
        <v>19908.4212621939</v>
      </c>
      <c r="G382" s="45">
        <v>19908.4212621939</v>
      </c>
      <c r="H382" s="46">
        <f t="shared" si="21"/>
        <v>1</v>
      </c>
      <c r="I382" s="46">
        <f t="shared" si="22"/>
        <v>1</v>
      </c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  <c r="AB382" s="47"/>
      <c r="AC382" s="47"/>
      <c r="AD382" s="47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  <c r="AT382" s="47"/>
      <c r="AU382" s="47"/>
      <c r="AV382" s="47"/>
      <c r="AW382" s="47"/>
      <c r="AX382" s="47"/>
    </row>
    <row r="383" spans="1:50" s="48" customFormat="1" x14ac:dyDescent="0.25">
      <c r="A383" s="48" t="s">
        <v>154</v>
      </c>
      <c r="C383" s="49"/>
      <c r="E383" s="50">
        <v>19908.4212621939</v>
      </c>
      <c r="F383" s="50">
        <v>19908.4212621939</v>
      </c>
      <c r="G383" s="50">
        <v>19908.4212621939</v>
      </c>
      <c r="H383" s="51">
        <f t="shared" si="21"/>
        <v>1</v>
      </c>
      <c r="I383" s="51">
        <f t="shared" si="22"/>
        <v>1</v>
      </c>
    </row>
    <row r="384" spans="1:50" s="48" customFormat="1" x14ac:dyDescent="0.25">
      <c r="A384" s="48">
        <v>3</v>
      </c>
      <c r="B384" s="48" t="s">
        <v>17</v>
      </c>
      <c r="C384" s="49" t="s">
        <v>133</v>
      </c>
      <c r="E384" s="50">
        <v>19908.4212621939</v>
      </c>
      <c r="F384" s="50">
        <v>19908.4212621939</v>
      </c>
      <c r="G384" s="50">
        <v>19908.4212621939</v>
      </c>
      <c r="H384" s="51">
        <f t="shared" si="21"/>
        <v>1</v>
      </c>
      <c r="I384" s="51">
        <f t="shared" si="22"/>
        <v>1</v>
      </c>
    </row>
    <row r="385" spans="1:50" s="48" customFormat="1" x14ac:dyDescent="0.25">
      <c r="A385" s="48">
        <v>32</v>
      </c>
      <c r="B385" s="48" t="s">
        <v>38</v>
      </c>
      <c r="C385" s="49" t="s">
        <v>133</v>
      </c>
      <c r="E385" s="50">
        <v>19908.4212621939</v>
      </c>
      <c r="F385" s="50">
        <v>19908.4212621939</v>
      </c>
      <c r="G385" s="50">
        <v>19908.4212621939</v>
      </c>
      <c r="H385" s="51">
        <f t="shared" si="21"/>
        <v>1</v>
      </c>
      <c r="I385" s="51">
        <f t="shared" si="22"/>
        <v>1</v>
      </c>
    </row>
    <row r="386" spans="1:50" s="48" customFormat="1" x14ac:dyDescent="0.25">
      <c r="A386" s="48">
        <v>323</v>
      </c>
      <c r="B386" s="48" t="s">
        <v>41</v>
      </c>
      <c r="C386" s="49" t="s">
        <v>133</v>
      </c>
      <c r="E386" s="50">
        <v>19908.4212621939</v>
      </c>
      <c r="F386" s="50">
        <v>19908.4212621939</v>
      </c>
      <c r="G386" s="50">
        <v>19908.4212621939</v>
      </c>
      <c r="H386" s="51">
        <f t="shared" si="21"/>
        <v>1</v>
      </c>
      <c r="I386" s="51">
        <f t="shared" si="22"/>
        <v>1</v>
      </c>
    </row>
    <row r="387" spans="1:50" s="42" customFormat="1" x14ac:dyDescent="0.25">
      <c r="A387" s="42" t="s">
        <v>155</v>
      </c>
      <c r="C387" s="44"/>
      <c r="E387" s="45">
        <v>3981.6842524387798</v>
      </c>
      <c r="F387" s="45">
        <v>3318.0702103656499</v>
      </c>
      <c r="G387" s="45">
        <v>3318.0702103656499</v>
      </c>
      <c r="H387" s="46">
        <f t="shared" si="21"/>
        <v>0.83333333333333337</v>
      </c>
      <c r="I387" s="46">
        <f t="shared" si="22"/>
        <v>1</v>
      </c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  <c r="AB387" s="47"/>
      <c r="AC387" s="47"/>
      <c r="AD387" s="47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  <c r="AT387" s="47"/>
      <c r="AU387" s="47"/>
      <c r="AV387" s="47"/>
      <c r="AW387" s="47"/>
      <c r="AX387" s="47"/>
    </row>
    <row r="388" spans="1:50" s="48" customFormat="1" x14ac:dyDescent="0.25">
      <c r="A388" s="48" t="s">
        <v>22</v>
      </c>
      <c r="C388" s="49"/>
      <c r="E388" s="50">
        <v>3981.6842524387798</v>
      </c>
      <c r="F388" s="50">
        <v>3318.0702103656499</v>
      </c>
      <c r="G388" s="50">
        <v>3318.0702103656499</v>
      </c>
      <c r="H388" s="51">
        <f t="shared" si="21"/>
        <v>0.83333333333333337</v>
      </c>
      <c r="I388" s="51">
        <f t="shared" si="22"/>
        <v>1</v>
      </c>
    </row>
    <row r="389" spans="1:50" s="48" customFormat="1" x14ac:dyDescent="0.25">
      <c r="A389" s="48">
        <v>3</v>
      </c>
      <c r="B389" s="48" t="s">
        <v>17</v>
      </c>
      <c r="C389" s="49" t="s">
        <v>133</v>
      </c>
      <c r="E389" s="50">
        <v>3981.6842524387798</v>
      </c>
      <c r="F389" s="50">
        <v>3318.0702103656499</v>
      </c>
      <c r="G389" s="50">
        <v>3318.0702103656499</v>
      </c>
      <c r="H389" s="51">
        <f t="shared" si="21"/>
        <v>0.83333333333333337</v>
      </c>
      <c r="I389" s="51">
        <f t="shared" si="22"/>
        <v>1</v>
      </c>
    </row>
    <row r="390" spans="1:50" s="48" customFormat="1" x14ac:dyDescent="0.25">
      <c r="A390" s="48">
        <v>32</v>
      </c>
      <c r="B390" s="48" t="s">
        <v>38</v>
      </c>
      <c r="C390" s="49" t="s">
        <v>133</v>
      </c>
      <c r="E390" s="50">
        <v>3981.6842524387798</v>
      </c>
      <c r="F390" s="50">
        <v>3318.0702103656499</v>
      </c>
      <c r="G390" s="50">
        <v>3318.0702103656499</v>
      </c>
      <c r="H390" s="51">
        <f t="shared" si="21"/>
        <v>0.83333333333333337</v>
      </c>
      <c r="I390" s="51">
        <f t="shared" si="22"/>
        <v>1</v>
      </c>
    </row>
    <row r="391" spans="1:50" s="48" customFormat="1" x14ac:dyDescent="0.25">
      <c r="A391" s="48">
        <v>322</v>
      </c>
      <c r="B391" s="48" t="s">
        <v>151</v>
      </c>
      <c r="C391" s="49" t="s">
        <v>133</v>
      </c>
      <c r="E391" s="50">
        <v>3981.6842524387798</v>
      </c>
      <c r="F391" s="50">
        <v>3318.0702103656499</v>
      </c>
      <c r="G391" s="50">
        <v>3318.0702103656499</v>
      </c>
      <c r="H391" s="51">
        <f t="shared" si="21"/>
        <v>0.83333333333333337</v>
      </c>
      <c r="I391" s="51">
        <f t="shared" si="22"/>
        <v>1</v>
      </c>
    </row>
    <row r="392" spans="1:50" s="42" customFormat="1" x14ac:dyDescent="0.25">
      <c r="A392" s="42" t="s">
        <v>156</v>
      </c>
      <c r="C392" s="44"/>
      <c r="E392" s="45">
        <v>3981.6842524387798</v>
      </c>
      <c r="F392" s="45">
        <v>0</v>
      </c>
      <c r="G392" s="45">
        <v>0</v>
      </c>
      <c r="H392" s="46">
        <f t="shared" ref="H392:H418" si="23">F392/E392</f>
        <v>0</v>
      </c>
      <c r="I392" s="46">
        <v>0</v>
      </c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  <c r="AB392" s="47"/>
      <c r="AC392" s="47"/>
      <c r="AD392" s="47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  <c r="AT392" s="47"/>
      <c r="AU392" s="47"/>
      <c r="AV392" s="47"/>
      <c r="AW392" s="47"/>
      <c r="AX392" s="47"/>
    </row>
    <row r="393" spans="1:50" s="48" customFormat="1" x14ac:dyDescent="0.25">
      <c r="A393" s="48" t="s">
        <v>157</v>
      </c>
      <c r="C393" s="49"/>
      <c r="E393" s="50">
        <v>3981.6842524387798</v>
      </c>
      <c r="F393" s="50">
        <v>0</v>
      </c>
      <c r="G393" s="50">
        <v>0</v>
      </c>
      <c r="H393" s="51">
        <f t="shared" si="23"/>
        <v>0</v>
      </c>
      <c r="I393" s="51">
        <v>0</v>
      </c>
    </row>
    <row r="394" spans="1:50" s="48" customFormat="1" x14ac:dyDescent="0.25">
      <c r="A394" s="48">
        <v>3</v>
      </c>
      <c r="B394" s="48" t="s">
        <v>17</v>
      </c>
      <c r="C394" s="49" t="s">
        <v>18</v>
      </c>
      <c r="E394" s="50">
        <v>3981.6842524387798</v>
      </c>
      <c r="F394" s="50">
        <v>0</v>
      </c>
      <c r="G394" s="50">
        <v>0</v>
      </c>
      <c r="H394" s="51">
        <f t="shared" si="23"/>
        <v>0</v>
      </c>
      <c r="I394" s="51">
        <v>0</v>
      </c>
    </row>
    <row r="395" spans="1:50" s="48" customFormat="1" x14ac:dyDescent="0.25">
      <c r="A395" s="48">
        <v>32</v>
      </c>
      <c r="B395" s="48" t="s">
        <v>38</v>
      </c>
      <c r="C395" s="49" t="s">
        <v>18</v>
      </c>
      <c r="E395" s="50">
        <v>3981.6842524387798</v>
      </c>
      <c r="F395" s="50">
        <v>0</v>
      </c>
      <c r="G395" s="50">
        <v>0</v>
      </c>
      <c r="H395" s="51">
        <f t="shared" si="23"/>
        <v>0</v>
      </c>
      <c r="I395" s="51">
        <v>0</v>
      </c>
    </row>
    <row r="396" spans="1:50" s="48" customFormat="1" x14ac:dyDescent="0.25">
      <c r="A396" s="48">
        <v>323</v>
      </c>
      <c r="B396" s="48" t="s">
        <v>41</v>
      </c>
      <c r="C396" s="49" t="s">
        <v>18</v>
      </c>
      <c r="E396" s="50">
        <v>3981.6842524387798</v>
      </c>
      <c r="F396" s="50">
        <v>0</v>
      </c>
      <c r="G396" s="50">
        <v>0</v>
      </c>
      <c r="H396" s="51">
        <f t="shared" si="23"/>
        <v>0</v>
      </c>
      <c r="I396" s="51">
        <v>0</v>
      </c>
    </row>
    <row r="397" spans="1:50" s="42" customFormat="1" x14ac:dyDescent="0.25">
      <c r="A397" s="42" t="s">
        <v>158</v>
      </c>
      <c r="C397" s="44"/>
      <c r="E397" s="45">
        <v>796.33685048775601</v>
      </c>
      <c r="F397" s="45">
        <v>796.33685048775601</v>
      </c>
      <c r="G397" s="45">
        <v>796.33685048775601</v>
      </c>
      <c r="H397" s="46">
        <f t="shared" si="23"/>
        <v>1</v>
      </c>
      <c r="I397" s="46">
        <f t="shared" ref="I397:I418" si="24">G397/F397</f>
        <v>1</v>
      </c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  <c r="AB397" s="47"/>
      <c r="AC397" s="47"/>
      <c r="AD397" s="47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  <c r="AT397" s="47"/>
      <c r="AU397" s="47"/>
      <c r="AV397" s="47"/>
      <c r="AW397" s="47"/>
      <c r="AX397" s="47"/>
    </row>
    <row r="398" spans="1:50" s="48" customFormat="1" ht="21" x14ac:dyDescent="0.35">
      <c r="A398" s="48" t="s">
        <v>132</v>
      </c>
      <c r="C398" s="49"/>
      <c r="D398" s="53" t="s">
        <v>1</v>
      </c>
      <c r="E398" s="50">
        <v>796.33685048775601</v>
      </c>
      <c r="F398" s="50">
        <v>796.33685048775601</v>
      </c>
      <c r="G398" s="50">
        <v>796.33685048775601</v>
      </c>
      <c r="H398" s="51">
        <f t="shared" si="23"/>
        <v>1</v>
      </c>
      <c r="I398" s="51">
        <f t="shared" si="24"/>
        <v>1</v>
      </c>
    </row>
    <row r="399" spans="1:50" s="48" customFormat="1" x14ac:dyDescent="0.25">
      <c r="A399" s="48">
        <v>3</v>
      </c>
      <c r="B399" s="48" t="s">
        <v>17</v>
      </c>
      <c r="C399" s="49" t="s">
        <v>133</v>
      </c>
      <c r="D399" s="48" t="s">
        <v>1</v>
      </c>
      <c r="E399" s="50">
        <v>796.33685048775601</v>
      </c>
      <c r="F399" s="50">
        <v>796.33685048775601</v>
      </c>
      <c r="G399" s="50">
        <v>796.33685048775601</v>
      </c>
      <c r="H399" s="51">
        <f t="shared" si="23"/>
        <v>1</v>
      </c>
      <c r="I399" s="51">
        <f t="shared" si="24"/>
        <v>1</v>
      </c>
    </row>
    <row r="400" spans="1:50" s="48" customFormat="1" x14ac:dyDescent="0.25">
      <c r="A400" s="48">
        <v>32</v>
      </c>
      <c r="B400" s="48" t="s">
        <v>38</v>
      </c>
      <c r="C400" s="49" t="s">
        <v>133</v>
      </c>
      <c r="E400" s="50">
        <v>796.33685048775601</v>
      </c>
      <c r="F400" s="50">
        <v>796.33685048775601</v>
      </c>
      <c r="G400" s="50">
        <v>796.33685048775601</v>
      </c>
      <c r="H400" s="51">
        <f t="shared" si="23"/>
        <v>1</v>
      </c>
      <c r="I400" s="51">
        <f t="shared" si="24"/>
        <v>1</v>
      </c>
    </row>
    <row r="401" spans="1:50" s="48" customFormat="1" x14ac:dyDescent="0.25">
      <c r="A401" s="48">
        <v>322</v>
      </c>
      <c r="B401" s="48" t="s">
        <v>34</v>
      </c>
      <c r="C401" s="49" t="s">
        <v>133</v>
      </c>
      <c r="E401" s="50">
        <v>398.168425243878</v>
      </c>
      <c r="F401" s="50">
        <v>398.168425243878</v>
      </c>
      <c r="G401" s="50">
        <v>398.168425243878</v>
      </c>
      <c r="H401" s="51">
        <f t="shared" si="23"/>
        <v>1</v>
      </c>
      <c r="I401" s="51">
        <f t="shared" si="24"/>
        <v>1</v>
      </c>
    </row>
    <row r="402" spans="1:50" s="48" customFormat="1" x14ac:dyDescent="0.25">
      <c r="A402" s="48">
        <v>323</v>
      </c>
      <c r="B402" s="48" t="s">
        <v>41</v>
      </c>
      <c r="C402" s="49" t="s">
        <v>133</v>
      </c>
      <c r="E402" s="50">
        <v>398.168425243878</v>
      </c>
      <c r="F402" s="50">
        <v>398.168425243878</v>
      </c>
      <c r="G402" s="50">
        <v>398.168425243878</v>
      </c>
      <c r="H402" s="51">
        <f t="shared" si="23"/>
        <v>1</v>
      </c>
      <c r="I402" s="51">
        <f t="shared" si="24"/>
        <v>1</v>
      </c>
    </row>
    <row r="403" spans="1:50" s="42" customFormat="1" x14ac:dyDescent="0.25">
      <c r="A403" s="42" t="s">
        <v>159</v>
      </c>
      <c r="C403" s="44"/>
      <c r="E403" s="45">
        <v>13272.2808414626</v>
      </c>
      <c r="F403" s="45">
        <v>15393.456765545199</v>
      </c>
      <c r="G403" s="45">
        <v>26544.561682925199</v>
      </c>
      <c r="H403" s="46">
        <f t="shared" si="23"/>
        <v>1.1598200000000036</v>
      </c>
      <c r="I403" s="46">
        <f t="shared" si="24"/>
        <v>1.7244055112000085</v>
      </c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  <c r="AB403" s="47"/>
      <c r="AC403" s="47"/>
      <c r="AD403" s="47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  <c r="AT403" s="47"/>
      <c r="AU403" s="47"/>
      <c r="AV403" s="47"/>
      <c r="AW403" s="47"/>
      <c r="AX403" s="47"/>
    </row>
    <row r="404" spans="1:50" s="48" customFormat="1" x14ac:dyDescent="0.25">
      <c r="A404" s="48" t="s">
        <v>132</v>
      </c>
      <c r="C404" s="49"/>
      <c r="E404" s="50">
        <v>13272.2808414626</v>
      </c>
      <c r="F404" s="50">
        <v>15393.456765545199</v>
      </c>
      <c r="G404" s="50">
        <v>26544.561682925199</v>
      </c>
      <c r="H404" s="51">
        <f t="shared" si="23"/>
        <v>1.1598200000000036</v>
      </c>
      <c r="I404" s="51">
        <f t="shared" si="24"/>
        <v>1.7244055112000085</v>
      </c>
    </row>
    <row r="405" spans="1:50" s="48" customFormat="1" x14ac:dyDescent="0.25">
      <c r="A405" s="48">
        <v>3</v>
      </c>
      <c r="B405" s="48" t="s">
        <v>17</v>
      </c>
      <c r="C405" s="49" t="s">
        <v>160</v>
      </c>
      <c r="E405" s="50">
        <v>13272.2808414626</v>
      </c>
      <c r="F405" s="50">
        <v>15393.456765545199</v>
      </c>
      <c r="G405" s="50">
        <v>26544.561682925199</v>
      </c>
      <c r="H405" s="51">
        <f t="shared" si="23"/>
        <v>1.1598200000000036</v>
      </c>
      <c r="I405" s="51">
        <f t="shared" si="24"/>
        <v>1.7244055112000085</v>
      </c>
    </row>
    <row r="406" spans="1:50" s="48" customFormat="1" x14ac:dyDescent="0.25">
      <c r="A406" s="48">
        <v>32</v>
      </c>
      <c r="B406" s="48" t="s">
        <v>38</v>
      </c>
      <c r="C406" s="49" t="s">
        <v>160</v>
      </c>
      <c r="E406" s="50">
        <v>13272.2808414626</v>
      </c>
      <c r="F406" s="50">
        <v>15393.456765545199</v>
      </c>
      <c r="G406" s="50">
        <v>26544.561682925199</v>
      </c>
      <c r="H406" s="51">
        <f t="shared" si="23"/>
        <v>1.1598200000000036</v>
      </c>
      <c r="I406" s="51">
        <f t="shared" si="24"/>
        <v>1.7244055112000085</v>
      </c>
    </row>
    <row r="407" spans="1:50" s="48" customFormat="1" x14ac:dyDescent="0.25">
      <c r="A407" s="48">
        <v>323</v>
      </c>
      <c r="B407" s="48" t="s">
        <v>41</v>
      </c>
      <c r="C407" s="49" t="s">
        <v>160</v>
      </c>
      <c r="E407" s="50">
        <v>13272.2808414626</v>
      </c>
      <c r="F407" s="50">
        <v>15393.456765545199</v>
      </c>
      <c r="G407" s="50">
        <v>26544.561682925199</v>
      </c>
      <c r="H407" s="51">
        <f t="shared" si="23"/>
        <v>1.1598200000000036</v>
      </c>
      <c r="I407" s="51">
        <f t="shared" si="24"/>
        <v>1.7244055112000085</v>
      </c>
    </row>
    <row r="408" spans="1:50" s="42" customFormat="1" x14ac:dyDescent="0.25">
      <c r="A408" s="42" t="s">
        <v>161</v>
      </c>
      <c r="C408" s="44"/>
      <c r="E408" s="45">
        <v>35835.158271949003</v>
      </c>
      <c r="F408" s="45">
        <v>35835.158271949003</v>
      </c>
      <c r="G408" s="45">
        <v>39816.842524387801</v>
      </c>
      <c r="H408" s="46">
        <f t="shared" si="23"/>
        <v>1</v>
      </c>
      <c r="I408" s="46">
        <f t="shared" si="24"/>
        <v>1.1111111111111116</v>
      </c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  <c r="AB408" s="47"/>
      <c r="AC408" s="47"/>
      <c r="AD408" s="47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  <c r="AT408" s="47"/>
      <c r="AU408" s="47"/>
      <c r="AV408" s="47"/>
      <c r="AW408" s="47"/>
      <c r="AX408" s="47"/>
    </row>
    <row r="409" spans="1:50" s="48" customFormat="1" x14ac:dyDescent="0.25">
      <c r="A409" s="48" t="s">
        <v>106</v>
      </c>
      <c r="C409" s="49"/>
      <c r="E409" s="50">
        <v>35835.158271949003</v>
      </c>
      <c r="F409" s="50">
        <v>35835.158271949003</v>
      </c>
      <c r="G409" s="50">
        <v>39816.842524387801</v>
      </c>
      <c r="H409" s="51">
        <f t="shared" si="23"/>
        <v>1</v>
      </c>
      <c r="I409" s="51">
        <f t="shared" si="24"/>
        <v>1.1111111111111116</v>
      </c>
    </row>
    <row r="410" spans="1:50" s="48" customFormat="1" x14ac:dyDescent="0.25">
      <c r="A410" s="48">
        <v>3</v>
      </c>
      <c r="B410" s="48" t="s">
        <v>17</v>
      </c>
      <c r="C410" s="49" t="s">
        <v>107</v>
      </c>
      <c r="E410" s="50">
        <v>35835.158271949003</v>
      </c>
      <c r="F410" s="50">
        <v>35835.158271949003</v>
      </c>
      <c r="G410" s="50">
        <v>39816.842524387801</v>
      </c>
      <c r="H410" s="51">
        <f t="shared" si="23"/>
        <v>1</v>
      </c>
      <c r="I410" s="51">
        <f t="shared" si="24"/>
        <v>1.1111111111111116</v>
      </c>
    </row>
    <row r="411" spans="1:50" s="48" customFormat="1" x14ac:dyDescent="0.25">
      <c r="A411" s="48">
        <v>32</v>
      </c>
      <c r="B411" s="48" t="s">
        <v>38</v>
      </c>
      <c r="C411" s="49" t="s">
        <v>107</v>
      </c>
      <c r="E411" s="50">
        <v>35835.158271949003</v>
      </c>
      <c r="F411" s="50">
        <v>35835.158271949003</v>
      </c>
      <c r="G411" s="50">
        <v>39816.842524387801</v>
      </c>
      <c r="H411" s="51">
        <f t="shared" si="23"/>
        <v>1</v>
      </c>
      <c r="I411" s="51">
        <f t="shared" si="24"/>
        <v>1.1111111111111116</v>
      </c>
    </row>
    <row r="412" spans="1:50" s="48" customFormat="1" x14ac:dyDescent="0.25">
      <c r="A412" s="48">
        <v>322</v>
      </c>
      <c r="B412" s="48" t="s">
        <v>34</v>
      </c>
      <c r="C412" s="49" t="s">
        <v>107</v>
      </c>
      <c r="E412" s="50">
        <v>29199.017851217701</v>
      </c>
      <c r="F412" s="50">
        <v>29199.017851217701</v>
      </c>
      <c r="G412" s="50">
        <v>33180.702103656498</v>
      </c>
      <c r="H412" s="51">
        <f t="shared" si="23"/>
        <v>1</v>
      </c>
      <c r="I412" s="51">
        <f t="shared" si="24"/>
        <v>1.1363636363636371</v>
      </c>
    </row>
    <row r="413" spans="1:50" s="48" customFormat="1" x14ac:dyDescent="0.25">
      <c r="A413" s="48">
        <v>323</v>
      </c>
      <c r="B413" s="48" t="s">
        <v>41</v>
      </c>
      <c r="C413" s="49" t="s">
        <v>107</v>
      </c>
      <c r="E413" s="50">
        <v>6636.1404207312999</v>
      </c>
      <c r="F413" s="50">
        <v>6636.1404207312999</v>
      </c>
      <c r="G413" s="50">
        <v>6636.1404207312999</v>
      </c>
      <c r="H413" s="51">
        <f t="shared" si="23"/>
        <v>1</v>
      </c>
      <c r="I413" s="51">
        <f t="shared" si="24"/>
        <v>1</v>
      </c>
    </row>
    <row r="414" spans="1:50" s="42" customFormat="1" x14ac:dyDescent="0.25">
      <c r="A414" s="42" t="s">
        <v>162</v>
      </c>
      <c r="C414" s="44"/>
      <c r="E414" s="45">
        <v>2654.45616829252</v>
      </c>
      <c r="F414" s="45">
        <v>1592.67370097551</v>
      </c>
      <c r="G414" s="45">
        <v>1592.67370097551</v>
      </c>
      <c r="H414" s="46">
        <f t="shared" si="23"/>
        <v>0.5999999999999992</v>
      </c>
      <c r="I414" s="46">
        <f t="shared" si="24"/>
        <v>1</v>
      </c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  <c r="AB414" s="47"/>
      <c r="AC414" s="47"/>
      <c r="AD414" s="47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  <c r="AT414" s="47"/>
      <c r="AU414" s="47"/>
      <c r="AV414" s="47"/>
      <c r="AW414" s="47"/>
      <c r="AX414" s="47"/>
    </row>
    <row r="415" spans="1:50" s="48" customFormat="1" x14ac:dyDescent="0.25">
      <c r="A415" s="48" t="s">
        <v>22</v>
      </c>
      <c r="C415" s="49"/>
      <c r="D415" s="48" t="s">
        <v>1</v>
      </c>
      <c r="E415" s="50">
        <v>2654.45616829252</v>
      </c>
      <c r="F415" s="50">
        <v>1592.67370097551</v>
      </c>
      <c r="G415" s="50">
        <v>1592.67370097551</v>
      </c>
      <c r="H415" s="51">
        <f t="shared" si="23"/>
        <v>0.5999999999999992</v>
      </c>
      <c r="I415" s="51">
        <f t="shared" si="24"/>
        <v>1</v>
      </c>
    </row>
    <row r="416" spans="1:50" s="48" customFormat="1" x14ac:dyDescent="0.25">
      <c r="A416" s="48">
        <v>3</v>
      </c>
      <c r="B416" s="48" t="s">
        <v>17</v>
      </c>
      <c r="C416" s="49" t="s">
        <v>18</v>
      </c>
      <c r="E416" s="50">
        <v>2654.45616829252</v>
      </c>
      <c r="F416" s="50">
        <v>1592.67370097551</v>
      </c>
      <c r="G416" s="50">
        <v>1592.67370097551</v>
      </c>
      <c r="H416" s="51">
        <f t="shared" si="23"/>
        <v>0.5999999999999992</v>
      </c>
      <c r="I416" s="51">
        <f t="shared" si="24"/>
        <v>1</v>
      </c>
    </row>
    <row r="417" spans="1:50" s="48" customFormat="1" x14ac:dyDescent="0.25">
      <c r="A417" s="48">
        <v>32</v>
      </c>
      <c r="B417" s="48" t="s">
        <v>38</v>
      </c>
      <c r="C417" s="49" t="s">
        <v>18</v>
      </c>
      <c r="E417" s="50">
        <v>2654.45616829252</v>
      </c>
      <c r="F417" s="50">
        <v>1592.67370097551</v>
      </c>
      <c r="G417" s="50">
        <v>1592.67370097551</v>
      </c>
      <c r="H417" s="51">
        <f t="shared" si="23"/>
        <v>0.5999999999999992</v>
      </c>
      <c r="I417" s="51">
        <f t="shared" si="24"/>
        <v>1</v>
      </c>
    </row>
    <row r="418" spans="1:50" s="48" customFormat="1" x14ac:dyDescent="0.25">
      <c r="A418" s="48">
        <v>323</v>
      </c>
      <c r="B418" s="48" t="s">
        <v>41</v>
      </c>
      <c r="C418" s="49" t="s">
        <v>18</v>
      </c>
      <c r="E418" s="50">
        <v>2654.45616829252</v>
      </c>
      <c r="F418" s="50">
        <v>1592.67370097551</v>
      </c>
      <c r="G418" s="50">
        <v>1592.67370097551</v>
      </c>
      <c r="H418" s="51">
        <f t="shared" si="23"/>
        <v>0.5999999999999992</v>
      </c>
      <c r="I418" s="51">
        <f t="shared" si="24"/>
        <v>1</v>
      </c>
    </row>
    <row r="419" spans="1:50" s="42" customFormat="1" x14ac:dyDescent="0.25">
      <c r="A419" s="42" t="s">
        <v>163</v>
      </c>
      <c r="C419" s="44"/>
      <c r="E419" s="45">
        <v>3981.6842524387798</v>
      </c>
      <c r="F419" s="45">
        <v>3981.6842524387798</v>
      </c>
      <c r="G419" s="45">
        <v>3981.6842524387798</v>
      </c>
      <c r="H419" s="59">
        <v>0</v>
      </c>
      <c r="I419" s="59">
        <v>0</v>
      </c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  <c r="AB419" s="47"/>
      <c r="AC419" s="47"/>
      <c r="AD419" s="47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  <c r="AT419" s="47"/>
      <c r="AU419" s="47"/>
      <c r="AV419" s="47"/>
      <c r="AW419" s="47"/>
      <c r="AX419" s="47"/>
    </row>
    <row r="420" spans="1:50" s="48" customFormat="1" x14ac:dyDescent="0.25">
      <c r="A420" s="48" t="s">
        <v>157</v>
      </c>
      <c r="C420" s="49"/>
      <c r="E420" s="50">
        <v>3981.6842524387798</v>
      </c>
      <c r="F420" s="50">
        <v>3981.6842524387798</v>
      </c>
      <c r="G420" s="50">
        <v>3981.6842524387798</v>
      </c>
      <c r="H420" s="51">
        <v>0</v>
      </c>
      <c r="I420" s="51">
        <v>0</v>
      </c>
    </row>
    <row r="421" spans="1:50" s="48" customFormat="1" x14ac:dyDescent="0.25">
      <c r="A421" s="48">
        <v>3</v>
      </c>
      <c r="B421" s="48" t="s">
        <v>17</v>
      </c>
      <c r="C421" s="49" t="s">
        <v>18</v>
      </c>
      <c r="E421" s="50">
        <v>3981.6842524387798</v>
      </c>
      <c r="F421" s="50">
        <v>3981.6842524387798</v>
      </c>
      <c r="G421" s="50">
        <v>3981.6842524387798</v>
      </c>
      <c r="H421" s="51">
        <v>0</v>
      </c>
      <c r="I421" s="51">
        <v>0</v>
      </c>
    </row>
    <row r="422" spans="1:50" s="48" customFormat="1" x14ac:dyDescent="0.25">
      <c r="A422" s="48">
        <v>32</v>
      </c>
      <c r="B422" s="48" t="s">
        <v>38</v>
      </c>
      <c r="C422" s="49" t="s">
        <v>18</v>
      </c>
      <c r="E422" s="50">
        <v>3981.6842524387798</v>
      </c>
      <c r="F422" s="50">
        <v>3981.6842524387798</v>
      </c>
      <c r="G422" s="50">
        <v>3981.6842524387798</v>
      </c>
      <c r="H422" s="51">
        <v>0</v>
      </c>
      <c r="I422" s="51">
        <v>0</v>
      </c>
    </row>
    <row r="423" spans="1:50" s="48" customFormat="1" x14ac:dyDescent="0.25">
      <c r="A423" s="48">
        <v>323</v>
      </c>
      <c r="B423" s="48" t="s">
        <v>41</v>
      </c>
      <c r="C423" s="49" t="s">
        <v>18</v>
      </c>
      <c r="E423" s="50">
        <v>3981.6842524387798</v>
      </c>
      <c r="F423" s="50">
        <v>3981.6842524387798</v>
      </c>
      <c r="G423" s="50">
        <v>3981.6842524387798</v>
      </c>
      <c r="H423" s="51">
        <v>0</v>
      </c>
      <c r="I423" s="51">
        <v>0</v>
      </c>
    </row>
    <row r="424" spans="1:50" s="42" customFormat="1" x14ac:dyDescent="0.25">
      <c r="A424" s="42" t="s">
        <v>164</v>
      </c>
      <c r="C424" s="44"/>
      <c r="E424" s="45">
        <v>3981.6842524387798</v>
      </c>
      <c r="F424" s="45">
        <v>3981.6842524387798</v>
      </c>
      <c r="G424" s="45">
        <v>3981.6842524387798</v>
      </c>
      <c r="H424" s="59">
        <v>0</v>
      </c>
      <c r="I424" s="59">
        <v>0</v>
      </c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  <c r="AB424" s="47"/>
      <c r="AC424" s="47"/>
      <c r="AD424" s="47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  <c r="AT424" s="47"/>
      <c r="AU424" s="47"/>
      <c r="AV424" s="47"/>
      <c r="AW424" s="47"/>
      <c r="AX424" s="47"/>
    </row>
    <row r="425" spans="1:50" s="48" customFormat="1" x14ac:dyDescent="0.25">
      <c r="A425" s="48" t="s">
        <v>157</v>
      </c>
      <c r="C425" s="49"/>
      <c r="E425" s="50">
        <v>3981.6842524387798</v>
      </c>
      <c r="F425" s="50">
        <v>3981.6842524387798</v>
      </c>
      <c r="G425" s="50">
        <v>3981.6842524387798</v>
      </c>
      <c r="H425" s="51">
        <v>0</v>
      </c>
      <c r="I425" s="51">
        <v>0</v>
      </c>
    </row>
    <row r="426" spans="1:50" s="48" customFormat="1" x14ac:dyDescent="0.25">
      <c r="A426" s="48">
        <v>3</v>
      </c>
      <c r="B426" s="48" t="s">
        <v>17</v>
      </c>
      <c r="C426" s="49" t="s">
        <v>18</v>
      </c>
      <c r="E426" s="50">
        <v>3981.6842524387798</v>
      </c>
      <c r="F426" s="50">
        <v>3981.6842524387798</v>
      </c>
      <c r="G426" s="50">
        <v>3981.6842524387798</v>
      </c>
      <c r="H426" s="51">
        <v>0</v>
      </c>
      <c r="I426" s="51">
        <v>0</v>
      </c>
    </row>
    <row r="427" spans="1:50" s="48" customFormat="1" x14ac:dyDescent="0.25">
      <c r="A427" s="48">
        <v>32</v>
      </c>
      <c r="B427" s="48" t="s">
        <v>38</v>
      </c>
      <c r="C427" s="49" t="s">
        <v>18</v>
      </c>
      <c r="E427" s="50">
        <v>3981.6842524387798</v>
      </c>
      <c r="F427" s="50">
        <v>3981.6842524387798</v>
      </c>
      <c r="G427" s="50">
        <v>3981.6842524387798</v>
      </c>
      <c r="H427" s="51">
        <v>0</v>
      </c>
      <c r="I427" s="51">
        <v>0</v>
      </c>
    </row>
    <row r="428" spans="1:50" s="48" customFormat="1" x14ac:dyDescent="0.25">
      <c r="A428" s="48">
        <v>323</v>
      </c>
      <c r="B428" s="48" t="s">
        <v>41</v>
      </c>
      <c r="C428" s="49" t="s">
        <v>18</v>
      </c>
      <c r="E428" s="50">
        <v>3981.6842524387798</v>
      </c>
      <c r="F428" s="50">
        <v>3981.6842524387798</v>
      </c>
      <c r="G428" s="50">
        <v>3981.6842524387798</v>
      </c>
      <c r="H428" s="51">
        <v>0</v>
      </c>
      <c r="I428" s="51">
        <v>0</v>
      </c>
    </row>
    <row r="429" spans="1:50" s="42" customFormat="1" x14ac:dyDescent="0.25">
      <c r="A429" s="42" t="s">
        <v>165</v>
      </c>
      <c r="C429" s="44"/>
      <c r="E429" s="45">
        <v>1990.8421262193899</v>
      </c>
      <c r="F429" s="45">
        <v>1990.8421262193899</v>
      </c>
      <c r="G429" s="45">
        <v>1990.8421262193899</v>
      </c>
      <c r="H429" s="59">
        <v>1</v>
      </c>
      <c r="I429" s="59">
        <v>1</v>
      </c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  <c r="AB429" s="47"/>
      <c r="AC429" s="47"/>
      <c r="AD429" s="47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  <c r="AT429" s="47"/>
      <c r="AU429" s="47"/>
      <c r="AV429" s="47"/>
      <c r="AW429" s="47"/>
      <c r="AX429" s="47"/>
    </row>
    <row r="430" spans="1:50" s="48" customFormat="1" x14ac:dyDescent="0.25">
      <c r="A430" s="48" t="s">
        <v>106</v>
      </c>
      <c r="C430" s="49"/>
      <c r="E430" s="50">
        <v>1990.8421262193899</v>
      </c>
      <c r="F430" s="50">
        <v>1990.8421262193899</v>
      </c>
      <c r="G430" s="50">
        <v>1990.8421262193899</v>
      </c>
      <c r="H430" s="51">
        <v>1</v>
      </c>
      <c r="I430" s="51">
        <v>1</v>
      </c>
    </row>
    <row r="431" spans="1:50" s="48" customFormat="1" x14ac:dyDescent="0.25">
      <c r="A431" s="48">
        <v>3</v>
      </c>
      <c r="B431" s="48" t="s">
        <v>17</v>
      </c>
      <c r="C431" s="49" t="s">
        <v>107</v>
      </c>
      <c r="E431" s="50">
        <v>1990.8421262193899</v>
      </c>
      <c r="F431" s="50">
        <v>1990.8421262193899</v>
      </c>
      <c r="G431" s="50">
        <v>1990.8421262193899</v>
      </c>
      <c r="H431" s="51">
        <v>1</v>
      </c>
      <c r="I431" s="51">
        <v>1</v>
      </c>
    </row>
    <row r="432" spans="1:50" s="48" customFormat="1" x14ac:dyDescent="0.25">
      <c r="A432" s="48">
        <v>32</v>
      </c>
      <c r="B432" s="48" t="s">
        <v>38</v>
      </c>
      <c r="C432" s="49" t="s">
        <v>107</v>
      </c>
      <c r="E432" s="50">
        <v>1990.8421262193899</v>
      </c>
      <c r="F432" s="50">
        <v>1990.8421262193899</v>
      </c>
      <c r="G432" s="50">
        <v>1990.8421262193899</v>
      </c>
      <c r="H432" s="51">
        <v>1</v>
      </c>
      <c r="I432" s="51">
        <v>1</v>
      </c>
    </row>
    <row r="433" spans="1:50" s="48" customFormat="1" x14ac:dyDescent="0.25">
      <c r="A433" s="48">
        <v>322</v>
      </c>
      <c r="B433" s="48" t="s">
        <v>34</v>
      </c>
      <c r="C433" s="49" t="s">
        <v>107</v>
      </c>
      <c r="E433" s="50">
        <v>1990.8421262193899</v>
      </c>
      <c r="F433" s="50">
        <v>1990.8421262193899</v>
      </c>
      <c r="G433" s="50">
        <v>1990.8421262193899</v>
      </c>
      <c r="H433" s="51">
        <v>1</v>
      </c>
      <c r="I433" s="51">
        <v>1</v>
      </c>
    </row>
    <row r="434" spans="1:50" s="39" customFormat="1" ht="15.75" x14ac:dyDescent="0.25">
      <c r="A434" s="37" t="s">
        <v>166</v>
      </c>
      <c r="C434" s="38"/>
      <c r="E434" s="40">
        <v>2919.90178512177</v>
      </c>
      <c r="F434" s="40">
        <v>2919.90178512177</v>
      </c>
      <c r="G434" s="40">
        <v>2919.90178512177</v>
      </c>
      <c r="H434" s="41">
        <f t="shared" ref="H434:H450" si="25">F434/E434</f>
        <v>1</v>
      </c>
      <c r="I434" s="41">
        <f t="shared" ref="I434:I450" si="26">G434/F434</f>
        <v>1</v>
      </c>
    </row>
    <row r="435" spans="1:50" s="42" customFormat="1" x14ac:dyDescent="0.25">
      <c r="A435" s="42" t="s">
        <v>167</v>
      </c>
      <c r="C435" s="44"/>
      <c r="E435" s="45">
        <v>2919.90178512177</v>
      </c>
      <c r="F435" s="45">
        <v>2919.90178512177</v>
      </c>
      <c r="G435" s="45">
        <v>2919.90178512177</v>
      </c>
      <c r="H435" s="46">
        <f t="shared" si="25"/>
        <v>1</v>
      </c>
      <c r="I435" s="46">
        <f t="shared" si="26"/>
        <v>1</v>
      </c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  <c r="AB435" s="47"/>
      <c r="AC435" s="47"/>
      <c r="AD435" s="47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  <c r="AT435" s="47"/>
      <c r="AU435" s="47"/>
      <c r="AV435" s="47"/>
      <c r="AW435" s="47"/>
      <c r="AX435" s="47"/>
    </row>
    <row r="436" spans="1:50" s="48" customFormat="1" x14ac:dyDescent="0.25">
      <c r="A436" s="48" t="s">
        <v>22</v>
      </c>
      <c r="C436" s="49"/>
      <c r="E436" s="50">
        <v>2919.90178512177</v>
      </c>
      <c r="F436" s="50">
        <v>2919.90178512177</v>
      </c>
      <c r="G436" s="50">
        <v>2919.90178512177</v>
      </c>
      <c r="H436" s="51">
        <f t="shared" si="25"/>
        <v>1</v>
      </c>
      <c r="I436" s="51">
        <f t="shared" si="26"/>
        <v>1</v>
      </c>
    </row>
    <row r="437" spans="1:50" s="48" customFormat="1" x14ac:dyDescent="0.25">
      <c r="A437" s="48">
        <v>3</v>
      </c>
      <c r="B437" s="48" t="s">
        <v>17</v>
      </c>
      <c r="C437" s="49" t="s">
        <v>18</v>
      </c>
      <c r="E437" s="50">
        <v>2919.90178512177</v>
      </c>
      <c r="F437" s="50">
        <v>2919.90178512177</v>
      </c>
      <c r="G437" s="50">
        <v>2919.90178512177</v>
      </c>
      <c r="H437" s="51">
        <f t="shared" si="25"/>
        <v>1</v>
      </c>
      <c r="I437" s="51">
        <f t="shared" si="26"/>
        <v>1</v>
      </c>
    </row>
    <row r="438" spans="1:50" s="48" customFormat="1" x14ac:dyDescent="0.25">
      <c r="A438" s="48">
        <v>35</v>
      </c>
      <c r="B438" s="48" t="s">
        <v>168</v>
      </c>
      <c r="C438" s="49" t="s">
        <v>18</v>
      </c>
      <c r="E438" s="50">
        <v>2919.90178512177</v>
      </c>
      <c r="F438" s="50">
        <v>2919.90178512177</v>
      </c>
      <c r="G438" s="50">
        <v>2919.90178512177</v>
      </c>
      <c r="H438" s="51">
        <f t="shared" si="25"/>
        <v>1</v>
      </c>
      <c r="I438" s="51">
        <f t="shared" si="26"/>
        <v>1</v>
      </c>
    </row>
    <row r="439" spans="1:50" s="48" customFormat="1" x14ac:dyDescent="0.25">
      <c r="A439" s="48">
        <v>352</v>
      </c>
      <c r="B439" s="48" t="s">
        <v>168</v>
      </c>
      <c r="C439" s="49" t="s">
        <v>18</v>
      </c>
      <c r="E439" s="50">
        <v>2919.90178512177</v>
      </c>
      <c r="F439" s="50">
        <v>2919.90178512177</v>
      </c>
      <c r="G439" s="50">
        <v>2919.90178512177</v>
      </c>
      <c r="H439" s="51">
        <f t="shared" si="25"/>
        <v>1</v>
      </c>
      <c r="I439" s="51">
        <f t="shared" si="26"/>
        <v>1</v>
      </c>
    </row>
    <row r="440" spans="1:50" s="37" customFormat="1" ht="15.75" x14ac:dyDescent="0.25">
      <c r="A440" s="37" t="s">
        <v>169</v>
      </c>
      <c r="C440" s="60"/>
      <c r="E440" s="40">
        <v>5308.9123365850401</v>
      </c>
      <c r="F440" s="40">
        <v>5308.9123365850401</v>
      </c>
      <c r="G440" s="40">
        <v>5308.9123365850401</v>
      </c>
      <c r="H440" s="41">
        <f t="shared" si="25"/>
        <v>1</v>
      </c>
      <c r="I440" s="41">
        <f t="shared" si="26"/>
        <v>1</v>
      </c>
    </row>
    <row r="441" spans="1:50" s="42" customFormat="1" x14ac:dyDescent="0.25">
      <c r="A441" s="42" t="s">
        <v>170</v>
      </c>
      <c r="C441" s="44"/>
      <c r="E441" s="45">
        <v>1327.22808414626</v>
      </c>
      <c r="F441" s="45">
        <v>1327.22808414626</v>
      </c>
      <c r="G441" s="45">
        <v>1327.22808414626</v>
      </c>
      <c r="H441" s="46">
        <f t="shared" si="25"/>
        <v>1</v>
      </c>
      <c r="I441" s="46">
        <f t="shared" si="26"/>
        <v>1</v>
      </c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  <c r="AB441" s="47"/>
      <c r="AC441" s="47"/>
      <c r="AD441" s="47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  <c r="AT441" s="47"/>
      <c r="AU441" s="47"/>
      <c r="AV441" s="47"/>
      <c r="AW441" s="47"/>
      <c r="AX441" s="47"/>
    </row>
    <row r="442" spans="1:50" s="48" customFormat="1" x14ac:dyDescent="0.25">
      <c r="A442" s="48" t="s">
        <v>171</v>
      </c>
      <c r="C442" s="49"/>
      <c r="E442" s="50">
        <v>1327.22808414626</v>
      </c>
      <c r="F442" s="50">
        <v>1327.22808414626</v>
      </c>
      <c r="G442" s="50">
        <v>1327.22808414626</v>
      </c>
      <c r="H442" s="51">
        <f t="shared" si="25"/>
        <v>1</v>
      </c>
      <c r="I442" s="51">
        <f t="shared" si="26"/>
        <v>1</v>
      </c>
    </row>
    <row r="443" spans="1:50" s="48" customFormat="1" x14ac:dyDescent="0.25">
      <c r="A443" s="48">
        <v>3</v>
      </c>
      <c r="B443" s="48" t="s">
        <v>17</v>
      </c>
      <c r="C443" s="49" t="s">
        <v>160</v>
      </c>
      <c r="E443" s="50">
        <v>1327.22808414626</v>
      </c>
      <c r="F443" s="50">
        <v>1327.22808414626</v>
      </c>
      <c r="G443" s="50">
        <v>1327.22808414626</v>
      </c>
      <c r="H443" s="51">
        <f t="shared" si="25"/>
        <v>1</v>
      </c>
      <c r="I443" s="51">
        <f t="shared" si="26"/>
        <v>1</v>
      </c>
    </row>
    <row r="444" spans="1:50" s="48" customFormat="1" x14ac:dyDescent="0.25">
      <c r="A444" s="48">
        <v>32</v>
      </c>
      <c r="B444" s="48" t="s">
        <v>38</v>
      </c>
      <c r="C444" s="49" t="s">
        <v>160</v>
      </c>
      <c r="E444" s="50">
        <v>1327.22808414626</v>
      </c>
      <c r="F444" s="50">
        <v>1327.22808414626</v>
      </c>
      <c r="G444" s="50">
        <v>1327.22808414626</v>
      </c>
      <c r="H444" s="51">
        <f t="shared" si="25"/>
        <v>1</v>
      </c>
      <c r="I444" s="51">
        <f t="shared" si="26"/>
        <v>1</v>
      </c>
    </row>
    <row r="445" spans="1:50" s="48" customFormat="1" x14ac:dyDescent="0.25">
      <c r="A445" s="48">
        <v>323</v>
      </c>
      <c r="B445" s="48" t="s">
        <v>41</v>
      </c>
      <c r="C445" s="49" t="s">
        <v>160</v>
      </c>
      <c r="E445" s="50">
        <v>1327.22808414626</v>
      </c>
      <c r="F445" s="50">
        <v>1327.22808414626</v>
      </c>
      <c r="G445" s="50">
        <v>1327.22808414626</v>
      </c>
      <c r="H445" s="51">
        <f t="shared" si="25"/>
        <v>1</v>
      </c>
      <c r="I445" s="51">
        <f t="shared" si="26"/>
        <v>1</v>
      </c>
    </row>
    <row r="446" spans="1:50" s="42" customFormat="1" x14ac:dyDescent="0.25">
      <c r="A446" s="42" t="s">
        <v>172</v>
      </c>
      <c r="C446" s="44"/>
      <c r="E446" s="45">
        <v>2654.45616829252</v>
      </c>
      <c r="F446" s="45">
        <v>2654.45616829252</v>
      </c>
      <c r="G446" s="45">
        <v>2654.45616829252</v>
      </c>
      <c r="H446" s="46">
        <f t="shared" si="25"/>
        <v>1</v>
      </c>
      <c r="I446" s="46">
        <f t="shared" si="26"/>
        <v>1</v>
      </c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  <c r="AB446" s="47"/>
      <c r="AC446" s="47"/>
      <c r="AD446" s="47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  <c r="AT446" s="47"/>
      <c r="AU446" s="47"/>
      <c r="AV446" s="47"/>
      <c r="AW446" s="47"/>
      <c r="AX446" s="47"/>
    </row>
    <row r="447" spans="1:50" s="48" customFormat="1" x14ac:dyDescent="0.25">
      <c r="A447" s="48" t="s">
        <v>22</v>
      </c>
      <c r="C447" s="49"/>
      <c r="E447" s="50">
        <v>2654.45616829252</v>
      </c>
      <c r="F447" s="50">
        <v>2654.45616829252</v>
      </c>
      <c r="G447" s="50">
        <v>2654.45616829252</v>
      </c>
      <c r="H447" s="51">
        <f t="shared" si="25"/>
        <v>1</v>
      </c>
      <c r="I447" s="51">
        <f t="shared" si="26"/>
        <v>1</v>
      </c>
    </row>
    <row r="448" spans="1:50" s="48" customFormat="1" x14ac:dyDescent="0.25">
      <c r="A448" s="48">
        <v>3</v>
      </c>
      <c r="B448" s="48" t="s">
        <v>17</v>
      </c>
      <c r="C448" s="49" t="s">
        <v>173</v>
      </c>
      <c r="E448" s="50">
        <v>2654.45616829252</v>
      </c>
      <c r="F448" s="50">
        <v>2654.45616829252</v>
      </c>
      <c r="G448" s="50">
        <v>2654.45616829252</v>
      </c>
      <c r="H448" s="51">
        <f t="shared" si="25"/>
        <v>1</v>
      </c>
      <c r="I448" s="51">
        <f t="shared" si="26"/>
        <v>1</v>
      </c>
    </row>
    <row r="449" spans="1:50" s="48" customFormat="1" x14ac:dyDescent="0.25">
      <c r="A449" s="48">
        <v>38</v>
      </c>
      <c r="B449" s="48" t="s">
        <v>38</v>
      </c>
      <c r="C449" s="49" t="s">
        <v>173</v>
      </c>
      <c r="E449" s="50">
        <v>2654.45616829252</v>
      </c>
      <c r="F449" s="50">
        <v>2654.45616829252</v>
      </c>
      <c r="G449" s="50">
        <v>2654.45616829252</v>
      </c>
      <c r="H449" s="51">
        <f t="shared" si="25"/>
        <v>1</v>
      </c>
      <c r="I449" s="51">
        <f t="shared" si="26"/>
        <v>1</v>
      </c>
    </row>
    <row r="450" spans="1:50" s="48" customFormat="1" x14ac:dyDescent="0.25">
      <c r="A450" s="48">
        <v>383</v>
      </c>
      <c r="B450" s="48" t="s">
        <v>174</v>
      </c>
      <c r="C450" s="49" t="s">
        <v>173</v>
      </c>
      <c r="E450" s="50">
        <v>2654.45616829252</v>
      </c>
      <c r="F450" s="50">
        <v>2654.45616829252</v>
      </c>
      <c r="G450" s="50">
        <v>2654.45616829252</v>
      </c>
      <c r="H450" s="51">
        <f t="shared" si="25"/>
        <v>1</v>
      </c>
      <c r="I450" s="51">
        <f t="shared" si="26"/>
        <v>1</v>
      </c>
    </row>
    <row r="451" spans="1:50" s="42" customFormat="1" x14ac:dyDescent="0.25">
      <c r="A451" s="42" t="s">
        <v>175</v>
      </c>
      <c r="C451" s="44"/>
      <c r="E451" s="45">
        <v>1327.22808414626</v>
      </c>
      <c r="F451" s="45">
        <v>1327.22808414626</v>
      </c>
      <c r="G451" s="45">
        <v>1327.22808414626</v>
      </c>
      <c r="H451" s="59">
        <v>1</v>
      </c>
      <c r="I451" s="59">
        <v>1</v>
      </c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  <c r="AB451" s="47"/>
      <c r="AC451" s="47"/>
      <c r="AD451" s="47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  <c r="AT451" s="47"/>
      <c r="AU451" s="47"/>
      <c r="AV451" s="47"/>
      <c r="AW451" s="47"/>
      <c r="AX451" s="47"/>
    </row>
    <row r="452" spans="1:50" s="48" customFormat="1" x14ac:dyDescent="0.25">
      <c r="A452" s="48" t="s">
        <v>22</v>
      </c>
      <c r="C452" s="49"/>
      <c r="E452" s="50">
        <v>1327.22808414626</v>
      </c>
      <c r="F452" s="50">
        <v>1327.22808414626</v>
      </c>
      <c r="G452" s="50">
        <v>1327.22808414626</v>
      </c>
      <c r="H452" s="51">
        <v>1</v>
      </c>
      <c r="I452" s="51">
        <v>1</v>
      </c>
    </row>
    <row r="453" spans="1:50" s="48" customFormat="1" x14ac:dyDescent="0.25">
      <c r="A453" s="48">
        <v>3</v>
      </c>
      <c r="B453" s="48" t="s">
        <v>17</v>
      </c>
      <c r="C453" s="49" t="s">
        <v>173</v>
      </c>
      <c r="E453" s="50">
        <v>1327.22808414626</v>
      </c>
      <c r="F453" s="50">
        <v>1327.22808414626</v>
      </c>
      <c r="G453" s="50">
        <v>1327.22808414626</v>
      </c>
      <c r="H453" s="51">
        <v>1</v>
      </c>
      <c r="I453" s="51">
        <v>1</v>
      </c>
    </row>
    <row r="454" spans="1:50" s="48" customFormat="1" x14ac:dyDescent="0.25">
      <c r="A454" s="48">
        <v>38</v>
      </c>
      <c r="B454" s="48" t="s">
        <v>38</v>
      </c>
      <c r="C454" s="49" t="s">
        <v>173</v>
      </c>
      <c r="E454" s="50">
        <v>1327.22808414626</v>
      </c>
      <c r="F454" s="50">
        <v>1327.22808414626</v>
      </c>
      <c r="G454" s="50">
        <v>1327.22808414626</v>
      </c>
      <c r="H454" s="51">
        <v>1</v>
      </c>
      <c r="I454" s="51">
        <v>1</v>
      </c>
    </row>
    <row r="455" spans="1:50" s="48" customFormat="1" x14ac:dyDescent="0.25">
      <c r="A455" s="48">
        <v>383</v>
      </c>
      <c r="B455" s="48" t="s">
        <v>174</v>
      </c>
      <c r="C455" s="49" t="s">
        <v>173</v>
      </c>
      <c r="E455" s="50">
        <v>1327.22808414626</v>
      </c>
      <c r="F455" s="50">
        <v>1327.22808414626</v>
      </c>
      <c r="G455" s="50">
        <v>1327.22808414626</v>
      </c>
      <c r="H455" s="51">
        <v>1</v>
      </c>
      <c r="I455" s="51">
        <v>1</v>
      </c>
    </row>
    <row r="456" spans="1:50" s="37" customFormat="1" ht="15.75" x14ac:dyDescent="0.25">
      <c r="A456" s="37" t="s">
        <v>176</v>
      </c>
      <c r="C456" s="60"/>
      <c r="E456" s="40">
        <v>11945.0527573163</v>
      </c>
      <c r="F456" s="40">
        <v>11945.0527573163</v>
      </c>
      <c r="G456" s="40">
        <v>11945.0527573163</v>
      </c>
      <c r="H456" s="41">
        <f t="shared" ref="H456:H487" si="27">F456/E456</f>
        <v>1</v>
      </c>
      <c r="I456" s="41">
        <f t="shared" ref="I456:I487" si="28">G456/F456</f>
        <v>1</v>
      </c>
    </row>
    <row r="457" spans="1:50" s="42" customFormat="1" x14ac:dyDescent="0.25">
      <c r="A457" s="42" t="s">
        <v>177</v>
      </c>
      <c r="C457" s="44"/>
      <c r="E457" s="45">
        <v>6636.1404207312999</v>
      </c>
      <c r="F457" s="45">
        <v>6636.1404207312999</v>
      </c>
      <c r="G457" s="45">
        <v>6636.1404207312999</v>
      </c>
      <c r="H457" s="46">
        <f t="shared" si="27"/>
        <v>1</v>
      </c>
      <c r="I457" s="46">
        <f t="shared" si="28"/>
        <v>1</v>
      </c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  <c r="AB457" s="47"/>
      <c r="AC457" s="47"/>
      <c r="AD457" s="47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  <c r="AT457" s="47"/>
      <c r="AU457" s="47"/>
      <c r="AV457" s="47"/>
      <c r="AW457" s="47"/>
      <c r="AX457" s="47"/>
    </row>
    <row r="458" spans="1:50" s="48" customFormat="1" x14ac:dyDescent="0.25">
      <c r="A458" s="48" t="s">
        <v>178</v>
      </c>
      <c r="C458" s="49"/>
      <c r="E458" s="50">
        <v>6636.1404207312999</v>
      </c>
      <c r="F458" s="50">
        <v>6636.1404207312999</v>
      </c>
      <c r="G458" s="50">
        <v>6636.1404207312999</v>
      </c>
      <c r="H458" s="51">
        <f t="shared" si="27"/>
        <v>1</v>
      </c>
      <c r="I458" s="51">
        <f t="shared" si="28"/>
        <v>1</v>
      </c>
    </row>
    <row r="459" spans="1:50" s="48" customFormat="1" x14ac:dyDescent="0.25">
      <c r="A459" s="48">
        <v>3</v>
      </c>
      <c r="B459" s="48" t="s">
        <v>17</v>
      </c>
      <c r="C459" s="49" t="s">
        <v>179</v>
      </c>
      <c r="E459" s="50">
        <v>6636.1404207312999</v>
      </c>
      <c r="F459" s="50">
        <v>6636.1404207312999</v>
      </c>
      <c r="G459" s="50">
        <v>6636.1404207312999</v>
      </c>
      <c r="H459" s="51">
        <f t="shared" si="27"/>
        <v>1</v>
      </c>
      <c r="I459" s="51">
        <f t="shared" si="28"/>
        <v>1</v>
      </c>
    </row>
    <row r="460" spans="1:50" s="48" customFormat="1" x14ac:dyDescent="0.25">
      <c r="A460" s="48">
        <v>32</v>
      </c>
      <c r="B460" s="48" t="s">
        <v>38</v>
      </c>
      <c r="C460" s="49" t="s">
        <v>179</v>
      </c>
      <c r="E460" s="50">
        <v>6636.1404207312999</v>
      </c>
      <c r="F460" s="50">
        <v>6636.1404207312999</v>
      </c>
      <c r="G460" s="50">
        <v>6636.1404207312999</v>
      </c>
      <c r="H460" s="51">
        <f t="shared" si="27"/>
        <v>1</v>
      </c>
      <c r="I460" s="51">
        <f t="shared" si="28"/>
        <v>1</v>
      </c>
    </row>
    <row r="461" spans="1:50" s="48" customFormat="1" x14ac:dyDescent="0.25">
      <c r="A461" s="48">
        <v>323</v>
      </c>
      <c r="B461" s="48" t="s">
        <v>41</v>
      </c>
      <c r="C461" s="49" t="s">
        <v>179</v>
      </c>
      <c r="E461" s="50">
        <v>6636.1404207312999</v>
      </c>
      <c r="F461" s="50">
        <v>6636.1404207312999</v>
      </c>
      <c r="G461" s="50">
        <v>6636.1404207312999</v>
      </c>
      <c r="H461" s="51">
        <f t="shared" si="27"/>
        <v>1</v>
      </c>
      <c r="I461" s="51">
        <f t="shared" si="28"/>
        <v>1</v>
      </c>
    </row>
    <row r="462" spans="1:50" s="42" customFormat="1" x14ac:dyDescent="0.25">
      <c r="A462" s="42" t="s">
        <v>180</v>
      </c>
      <c r="C462" s="44"/>
      <c r="E462" s="45">
        <v>3318.0702103656499</v>
      </c>
      <c r="F462" s="45">
        <v>3318.0702103656499</v>
      </c>
      <c r="G462" s="45">
        <v>3318.0702103656499</v>
      </c>
      <c r="H462" s="46">
        <f t="shared" si="27"/>
        <v>1</v>
      </c>
      <c r="I462" s="46">
        <f t="shared" si="28"/>
        <v>1</v>
      </c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  <c r="AB462" s="47"/>
      <c r="AC462" s="47"/>
      <c r="AD462" s="47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  <c r="AT462" s="47"/>
      <c r="AU462" s="47"/>
      <c r="AV462" s="47"/>
      <c r="AW462" s="47"/>
      <c r="AX462" s="47"/>
    </row>
    <row r="463" spans="1:50" s="48" customFormat="1" x14ac:dyDescent="0.25">
      <c r="A463" s="48" t="s">
        <v>22</v>
      </c>
      <c r="C463" s="49"/>
      <c r="E463" s="50">
        <v>3318.0702103656499</v>
      </c>
      <c r="F463" s="50">
        <v>3318.0702103656499</v>
      </c>
      <c r="G463" s="50">
        <v>3318.0702103656499</v>
      </c>
      <c r="H463" s="51">
        <f t="shared" si="27"/>
        <v>1</v>
      </c>
      <c r="I463" s="51">
        <f t="shared" si="28"/>
        <v>1</v>
      </c>
    </row>
    <row r="464" spans="1:50" s="48" customFormat="1" x14ac:dyDescent="0.25">
      <c r="A464" s="48">
        <v>3</v>
      </c>
      <c r="B464" s="48" t="s">
        <v>17</v>
      </c>
      <c r="C464" s="49" t="s">
        <v>179</v>
      </c>
      <c r="E464" s="50">
        <v>3318.0702103656499</v>
      </c>
      <c r="F464" s="50">
        <v>3318.0702103656499</v>
      </c>
      <c r="G464" s="50">
        <v>3318.0702103656499</v>
      </c>
      <c r="H464" s="51">
        <f t="shared" si="27"/>
        <v>1</v>
      </c>
      <c r="I464" s="51">
        <f t="shared" si="28"/>
        <v>1</v>
      </c>
    </row>
    <row r="465" spans="1:50" s="48" customFormat="1" x14ac:dyDescent="0.25">
      <c r="A465" s="48">
        <v>32</v>
      </c>
      <c r="B465" s="48" t="s">
        <v>38</v>
      </c>
      <c r="C465" s="49" t="s">
        <v>179</v>
      </c>
      <c r="E465" s="50">
        <v>3318.0702103656499</v>
      </c>
      <c r="F465" s="50">
        <v>3318.0702103656499</v>
      </c>
      <c r="G465" s="50">
        <v>3318.0702103656499</v>
      </c>
      <c r="H465" s="51">
        <f t="shared" si="27"/>
        <v>1</v>
      </c>
      <c r="I465" s="51">
        <f t="shared" si="28"/>
        <v>1</v>
      </c>
    </row>
    <row r="466" spans="1:50" s="48" customFormat="1" x14ac:dyDescent="0.25">
      <c r="A466" s="48">
        <v>323</v>
      </c>
      <c r="B466" s="48" t="s">
        <v>41</v>
      </c>
      <c r="C466" s="49" t="s">
        <v>179</v>
      </c>
      <c r="E466" s="50">
        <v>3318.0702103656499</v>
      </c>
      <c r="F466" s="50">
        <v>3318.0702103656499</v>
      </c>
      <c r="G466" s="50">
        <v>3318.0702103656499</v>
      </c>
      <c r="H466" s="51">
        <f t="shared" si="27"/>
        <v>1</v>
      </c>
      <c r="I466" s="51">
        <f t="shared" si="28"/>
        <v>1</v>
      </c>
    </row>
    <row r="467" spans="1:50" s="42" customFormat="1" x14ac:dyDescent="0.25">
      <c r="A467" s="42" t="s">
        <v>181</v>
      </c>
      <c r="C467" s="44"/>
      <c r="E467" s="45">
        <v>1990.8421262193899</v>
      </c>
      <c r="F467" s="45">
        <v>1990.8421262193899</v>
      </c>
      <c r="G467" s="45">
        <v>1990.8421262193899</v>
      </c>
      <c r="H467" s="46">
        <f t="shared" si="27"/>
        <v>1</v>
      </c>
      <c r="I467" s="46">
        <f t="shared" si="28"/>
        <v>1</v>
      </c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  <c r="AB467" s="47"/>
      <c r="AC467" s="47"/>
      <c r="AD467" s="47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  <c r="AT467" s="47"/>
      <c r="AU467" s="47"/>
      <c r="AV467" s="47"/>
      <c r="AW467" s="47"/>
      <c r="AX467" s="47"/>
    </row>
    <row r="468" spans="1:50" s="48" customFormat="1" x14ac:dyDescent="0.25">
      <c r="A468" s="48" t="s">
        <v>22</v>
      </c>
      <c r="C468" s="49"/>
      <c r="E468" s="50">
        <v>1990.8421262193899</v>
      </c>
      <c r="F468" s="50">
        <v>1990.8421262193899</v>
      </c>
      <c r="G468" s="50">
        <v>1990.8421262193899</v>
      </c>
      <c r="H468" s="51">
        <f t="shared" si="27"/>
        <v>1</v>
      </c>
      <c r="I468" s="51">
        <f t="shared" si="28"/>
        <v>1</v>
      </c>
    </row>
    <row r="469" spans="1:50" s="48" customFormat="1" x14ac:dyDescent="0.25">
      <c r="A469" s="48">
        <v>3</v>
      </c>
      <c r="B469" s="48" t="s">
        <v>17</v>
      </c>
      <c r="C469" s="49" t="s">
        <v>179</v>
      </c>
      <c r="E469" s="50">
        <v>1990.8421262193899</v>
      </c>
      <c r="F469" s="50">
        <v>1990.8421262193899</v>
      </c>
      <c r="G469" s="50">
        <v>1990.8421262193899</v>
      </c>
      <c r="H469" s="51">
        <f t="shared" si="27"/>
        <v>1</v>
      </c>
      <c r="I469" s="51">
        <f t="shared" si="28"/>
        <v>1</v>
      </c>
    </row>
    <row r="470" spans="1:50" s="48" customFormat="1" x14ac:dyDescent="0.25">
      <c r="A470" s="48">
        <v>32</v>
      </c>
      <c r="B470" s="48" t="s">
        <v>38</v>
      </c>
      <c r="C470" s="49" t="s">
        <v>179</v>
      </c>
      <c r="E470" s="50">
        <v>1990.8421262193899</v>
      </c>
      <c r="F470" s="50">
        <v>1990.8421262193899</v>
      </c>
      <c r="G470" s="50">
        <v>1990.8421262193899</v>
      </c>
      <c r="H470" s="51">
        <f t="shared" si="27"/>
        <v>1</v>
      </c>
      <c r="I470" s="51">
        <f t="shared" si="28"/>
        <v>1</v>
      </c>
    </row>
    <row r="471" spans="1:50" s="48" customFormat="1" x14ac:dyDescent="0.25">
      <c r="A471" s="48">
        <v>323</v>
      </c>
      <c r="B471" s="48" t="s">
        <v>41</v>
      </c>
      <c r="C471" s="49" t="s">
        <v>179</v>
      </c>
      <c r="E471" s="50">
        <v>1990.8421262193899</v>
      </c>
      <c r="F471" s="50">
        <v>1990.8421262193899</v>
      </c>
      <c r="G471" s="50">
        <v>1990.8421262193899</v>
      </c>
      <c r="H471" s="51">
        <f t="shared" si="27"/>
        <v>1</v>
      </c>
      <c r="I471" s="51">
        <f t="shared" si="28"/>
        <v>1</v>
      </c>
    </row>
    <row r="472" spans="1:50" s="37" customFormat="1" ht="15.75" x14ac:dyDescent="0.25">
      <c r="A472" s="37" t="s">
        <v>182</v>
      </c>
      <c r="C472" s="60"/>
      <c r="E472" s="40">
        <v>33578.870528900399</v>
      </c>
      <c r="F472" s="40">
        <v>33578.870528900399</v>
      </c>
      <c r="G472" s="40">
        <v>36233.326697192897</v>
      </c>
      <c r="H472" s="41">
        <f t="shared" si="27"/>
        <v>1</v>
      </c>
      <c r="I472" s="41">
        <f t="shared" si="28"/>
        <v>1.0790513833992088</v>
      </c>
    </row>
    <row r="473" spans="1:50" s="42" customFormat="1" x14ac:dyDescent="0.25">
      <c r="A473" s="42" t="s">
        <v>183</v>
      </c>
      <c r="B473" s="42" t="s">
        <v>184</v>
      </c>
      <c r="C473" s="44"/>
      <c r="E473" s="45">
        <v>1327.22808414626</v>
      </c>
      <c r="F473" s="45">
        <v>1327.22808414626</v>
      </c>
      <c r="G473" s="45">
        <v>1327.22808414626</v>
      </c>
      <c r="H473" s="46">
        <f t="shared" si="27"/>
        <v>1</v>
      </c>
      <c r="I473" s="46">
        <f t="shared" si="28"/>
        <v>1</v>
      </c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  <c r="AB473" s="47"/>
      <c r="AC473" s="47"/>
      <c r="AD473" s="47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  <c r="AT473" s="47"/>
      <c r="AU473" s="47"/>
      <c r="AV473" s="47"/>
      <c r="AW473" s="47"/>
      <c r="AX473" s="47"/>
    </row>
    <row r="474" spans="1:50" s="48" customFormat="1" x14ac:dyDescent="0.25">
      <c r="A474" s="48" t="s">
        <v>22</v>
      </c>
      <c r="C474" s="49"/>
      <c r="E474" s="50">
        <v>1327.22808414626</v>
      </c>
      <c r="F474" s="50">
        <v>1327.22808414626</v>
      </c>
      <c r="G474" s="50">
        <v>1327.22808414626</v>
      </c>
      <c r="H474" s="51">
        <f t="shared" si="27"/>
        <v>1</v>
      </c>
      <c r="I474" s="51">
        <f t="shared" si="28"/>
        <v>1</v>
      </c>
    </row>
    <row r="475" spans="1:50" s="48" customFormat="1" x14ac:dyDescent="0.25">
      <c r="A475" s="48">
        <v>3</v>
      </c>
      <c r="B475" s="48" t="s">
        <v>17</v>
      </c>
      <c r="C475" s="49" t="s">
        <v>185</v>
      </c>
      <c r="E475" s="50">
        <v>1327.22808414626</v>
      </c>
      <c r="F475" s="50">
        <v>1327.22808414626</v>
      </c>
      <c r="G475" s="50">
        <v>1327.22808414626</v>
      </c>
      <c r="H475" s="51">
        <f t="shared" si="27"/>
        <v>1</v>
      </c>
      <c r="I475" s="51">
        <f t="shared" si="28"/>
        <v>1</v>
      </c>
    </row>
    <row r="476" spans="1:50" s="48" customFormat="1" x14ac:dyDescent="0.25">
      <c r="A476" s="48">
        <v>37</v>
      </c>
      <c r="B476" s="48" t="s">
        <v>19</v>
      </c>
      <c r="C476" s="49" t="s">
        <v>185</v>
      </c>
      <c r="E476" s="50">
        <v>1327.22808414626</v>
      </c>
      <c r="F476" s="50">
        <v>1327.22808414626</v>
      </c>
      <c r="G476" s="50">
        <v>1327.22808414626</v>
      </c>
      <c r="H476" s="51">
        <f t="shared" si="27"/>
        <v>1</v>
      </c>
      <c r="I476" s="51">
        <f t="shared" si="28"/>
        <v>1</v>
      </c>
    </row>
    <row r="477" spans="1:50" s="48" customFormat="1" x14ac:dyDescent="0.25">
      <c r="A477" s="48">
        <v>372</v>
      </c>
      <c r="B477" s="48" t="s">
        <v>19</v>
      </c>
      <c r="C477" s="49" t="s">
        <v>185</v>
      </c>
      <c r="E477" s="50">
        <v>1327.22808414626</v>
      </c>
      <c r="F477" s="50">
        <v>1327.22808414626</v>
      </c>
      <c r="G477" s="50">
        <v>1327.22808414626</v>
      </c>
      <c r="H477" s="51">
        <f t="shared" si="27"/>
        <v>1</v>
      </c>
      <c r="I477" s="51">
        <f t="shared" si="28"/>
        <v>1</v>
      </c>
    </row>
    <row r="478" spans="1:50" s="42" customFormat="1" x14ac:dyDescent="0.25">
      <c r="A478" s="42" t="s">
        <v>186</v>
      </c>
      <c r="C478" s="44"/>
      <c r="E478" s="45">
        <v>6636.1404207312999</v>
      </c>
      <c r="F478" s="45">
        <v>6636.1404207312999</v>
      </c>
      <c r="G478" s="45">
        <v>6636.1404207312999</v>
      </c>
      <c r="H478" s="46">
        <f t="shared" si="27"/>
        <v>1</v>
      </c>
      <c r="I478" s="46">
        <f t="shared" si="28"/>
        <v>1</v>
      </c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  <c r="AB478" s="47"/>
      <c r="AC478" s="47"/>
      <c r="AD478" s="47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  <c r="AT478" s="47"/>
      <c r="AU478" s="47"/>
      <c r="AV478" s="47"/>
      <c r="AW478" s="47"/>
      <c r="AX478" s="47"/>
    </row>
    <row r="479" spans="1:50" s="48" customFormat="1" x14ac:dyDescent="0.25">
      <c r="A479" s="48" t="s">
        <v>187</v>
      </c>
      <c r="C479" s="49"/>
      <c r="E479" s="50">
        <v>6636.1404207312999</v>
      </c>
      <c r="F479" s="50">
        <v>6636.1404207312999</v>
      </c>
      <c r="G479" s="50">
        <v>6636.1404207312999</v>
      </c>
      <c r="H479" s="51">
        <f t="shared" si="27"/>
        <v>1</v>
      </c>
      <c r="I479" s="51">
        <f t="shared" si="28"/>
        <v>1</v>
      </c>
    </row>
    <row r="480" spans="1:50" s="48" customFormat="1" x14ac:dyDescent="0.25">
      <c r="A480" s="48">
        <v>3</v>
      </c>
      <c r="B480" s="48" t="s">
        <v>17</v>
      </c>
      <c r="C480" s="49" t="s">
        <v>185</v>
      </c>
      <c r="E480" s="50">
        <v>6636.1404207312999</v>
      </c>
      <c r="F480" s="50">
        <v>6636.1404207312999</v>
      </c>
      <c r="G480" s="50">
        <v>6636.1404207312999</v>
      </c>
      <c r="H480" s="51">
        <f t="shared" si="27"/>
        <v>1</v>
      </c>
      <c r="I480" s="51">
        <f t="shared" si="28"/>
        <v>1</v>
      </c>
    </row>
    <row r="481" spans="1:50" s="48" customFormat="1" x14ac:dyDescent="0.25">
      <c r="A481" s="48">
        <v>37</v>
      </c>
      <c r="B481" s="48" t="s">
        <v>19</v>
      </c>
      <c r="C481" s="49" t="s">
        <v>185</v>
      </c>
      <c r="E481" s="50">
        <v>6636.1404207312999</v>
      </c>
      <c r="F481" s="50">
        <v>6636.1404207312999</v>
      </c>
      <c r="G481" s="50">
        <v>6636.1404207312999</v>
      </c>
      <c r="H481" s="51">
        <f t="shared" si="27"/>
        <v>1</v>
      </c>
      <c r="I481" s="51">
        <f t="shared" si="28"/>
        <v>1</v>
      </c>
    </row>
    <row r="482" spans="1:50" s="48" customFormat="1" x14ac:dyDescent="0.25">
      <c r="A482" s="48">
        <v>372</v>
      </c>
      <c r="B482" s="48" t="s">
        <v>19</v>
      </c>
      <c r="C482" s="49" t="s">
        <v>185</v>
      </c>
      <c r="E482" s="50">
        <v>6636.1404207312999</v>
      </c>
      <c r="F482" s="50">
        <v>6636.1404207312999</v>
      </c>
      <c r="G482" s="50">
        <v>6636.1404207312999</v>
      </c>
      <c r="H482" s="51">
        <f t="shared" si="27"/>
        <v>1</v>
      </c>
      <c r="I482" s="51">
        <f t="shared" si="28"/>
        <v>1</v>
      </c>
    </row>
    <row r="483" spans="1:50" s="42" customFormat="1" x14ac:dyDescent="0.25">
      <c r="A483" s="42" t="s">
        <v>188</v>
      </c>
      <c r="C483" s="44"/>
      <c r="D483" s="42" t="s">
        <v>1</v>
      </c>
      <c r="E483" s="45">
        <v>1061.7824673170101</v>
      </c>
      <c r="F483" s="45">
        <v>1061.7824673170101</v>
      </c>
      <c r="G483" s="45">
        <v>1061.7824673170101</v>
      </c>
      <c r="H483" s="46">
        <f t="shared" si="27"/>
        <v>1</v>
      </c>
      <c r="I483" s="46">
        <f t="shared" si="28"/>
        <v>1</v>
      </c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  <c r="AB483" s="47"/>
      <c r="AC483" s="47"/>
      <c r="AD483" s="47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  <c r="AT483" s="47"/>
      <c r="AU483" s="47"/>
      <c r="AV483" s="47"/>
      <c r="AW483" s="47"/>
      <c r="AX483" s="47"/>
    </row>
    <row r="484" spans="1:50" s="48" customFormat="1" x14ac:dyDescent="0.25">
      <c r="A484" s="48" t="s">
        <v>22</v>
      </c>
      <c r="C484" s="49"/>
      <c r="E484" s="50">
        <v>1061.7824673170101</v>
      </c>
      <c r="F484" s="50">
        <v>1061.7824673170101</v>
      </c>
      <c r="G484" s="50">
        <v>1061.7824673170101</v>
      </c>
      <c r="H484" s="51">
        <f t="shared" si="27"/>
        <v>1</v>
      </c>
      <c r="I484" s="51">
        <f t="shared" si="28"/>
        <v>1</v>
      </c>
    </row>
    <row r="485" spans="1:50" s="48" customFormat="1" x14ac:dyDescent="0.25">
      <c r="A485" s="48">
        <v>3</v>
      </c>
      <c r="B485" s="48" t="s">
        <v>17</v>
      </c>
      <c r="C485" s="49" t="s">
        <v>185</v>
      </c>
      <c r="E485" s="50">
        <v>1061.7824673170101</v>
      </c>
      <c r="F485" s="50">
        <v>1061.7824673170101</v>
      </c>
      <c r="G485" s="50">
        <v>1061.7824673170101</v>
      </c>
      <c r="H485" s="51">
        <f t="shared" si="27"/>
        <v>1</v>
      </c>
      <c r="I485" s="51">
        <f t="shared" si="28"/>
        <v>1</v>
      </c>
    </row>
    <row r="486" spans="1:50" s="48" customFormat="1" x14ac:dyDescent="0.25">
      <c r="A486" s="48">
        <v>36</v>
      </c>
      <c r="B486" s="48" t="s">
        <v>189</v>
      </c>
      <c r="C486" s="49" t="s">
        <v>185</v>
      </c>
      <c r="E486" s="50">
        <v>1061.7824673170101</v>
      </c>
      <c r="F486" s="50">
        <v>1061.7824673170101</v>
      </c>
      <c r="G486" s="50">
        <v>1061.7824673170101</v>
      </c>
      <c r="H486" s="51">
        <f t="shared" si="27"/>
        <v>1</v>
      </c>
      <c r="I486" s="51">
        <f t="shared" si="28"/>
        <v>1</v>
      </c>
    </row>
    <row r="487" spans="1:50" s="48" customFormat="1" x14ac:dyDescent="0.25">
      <c r="A487" s="48">
        <v>363</v>
      </c>
      <c r="B487" s="48" t="s">
        <v>190</v>
      </c>
      <c r="C487" s="49" t="s">
        <v>185</v>
      </c>
      <c r="E487" s="50">
        <v>1061.7824673170101</v>
      </c>
      <c r="F487" s="50">
        <v>1061.7824673170101</v>
      </c>
      <c r="G487" s="50">
        <v>1061.7824673170101</v>
      </c>
      <c r="H487" s="51">
        <f t="shared" si="27"/>
        <v>1</v>
      </c>
      <c r="I487" s="51">
        <f t="shared" si="28"/>
        <v>1</v>
      </c>
    </row>
    <row r="488" spans="1:50" s="42" customFormat="1" x14ac:dyDescent="0.25">
      <c r="A488" s="42" t="s">
        <v>191</v>
      </c>
      <c r="C488" s="44"/>
      <c r="E488" s="45">
        <v>2654.45616829252</v>
      </c>
      <c r="F488" s="45">
        <v>2654.45616829252</v>
      </c>
      <c r="G488" s="45">
        <v>2654.45616829252</v>
      </c>
      <c r="H488" s="46">
        <f t="shared" ref="H488:H519" si="29">F488/E488</f>
        <v>1</v>
      </c>
      <c r="I488" s="46">
        <f t="shared" ref="I488:I519" si="30">G488/F488</f>
        <v>1</v>
      </c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  <c r="AB488" s="47"/>
      <c r="AC488" s="47"/>
      <c r="AD488" s="47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  <c r="AT488" s="47"/>
      <c r="AU488" s="47"/>
      <c r="AV488" s="47"/>
      <c r="AW488" s="47"/>
      <c r="AX488" s="47"/>
    </row>
    <row r="489" spans="1:50" s="48" customFormat="1" x14ac:dyDescent="0.25">
      <c r="A489" s="48" t="s">
        <v>22</v>
      </c>
      <c r="C489" s="49"/>
      <c r="E489" s="50">
        <v>2654.45616829252</v>
      </c>
      <c r="F489" s="50">
        <v>2654.45616829252</v>
      </c>
      <c r="G489" s="50">
        <v>2654.45616829252</v>
      </c>
      <c r="H489" s="51">
        <f t="shared" si="29"/>
        <v>1</v>
      </c>
      <c r="I489" s="51">
        <f t="shared" si="30"/>
        <v>1</v>
      </c>
    </row>
    <row r="490" spans="1:50" s="48" customFormat="1" x14ac:dyDescent="0.25">
      <c r="A490" s="48">
        <v>3</v>
      </c>
      <c r="B490" s="48" t="s">
        <v>17</v>
      </c>
      <c r="C490" s="49" t="s">
        <v>185</v>
      </c>
      <c r="E490" s="50">
        <v>2654.45616829252</v>
      </c>
      <c r="F490" s="50">
        <v>2654.45616829252</v>
      </c>
      <c r="G490" s="50">
        <v>2654.45616829252</v>
      </c>
      <c r="H490" s="51">
        <f t="shared" si="29"/>
        <v>1</v>
      </c>
      <c r="I490" s="51">
        <f t="shared" si="30"/>
        <v>1</v>
      </c>
    </row>
    <row r="491" spans="1:50" s="48" customFormat="1" x14ac:dyDescent="0.25">
      <c r="A491" s="48">
        <v>36</v>
      </c>
      <c r="B491" s="48" t="s">
        <v>190</v>
      </c>
      <c r="C491" s="49" t="s">
        <v>185</v>
      </c>
      <c r="E491" s="50">
        <v>2654.45616829252</v>
      </c>
      <c r="F491" s="50">
        <v>2654.45616829252</v>
      </c>
      <c r="G491" s="50">
        <v>2654.45616829252</v>
      </c>
      <c r="H491" s="51">
        <f t="shared" si="29"/>
        <v>1</v>
      </c>
      <c r="I491" s="51">
        <f t="shared" si="30"/>
        <v>1</v>
      </c>
    </row>
    <row r="492" spans="1:50" s="48" customFormat="1" x14ac:dyDescent="0.25">
      <c r="A492" s="48">
        <v>363</v>
      </c>
      <c r="B492" s="48" t="s">
        <v>192</v>
      </c>
      <c r="C492" s="49" t="s">
        <v>185</v>
      </c>
      <c r="E492" s="50">
        <v>2654.45616829252</v>
      </c>
      <c r="F492" s="50">
        <v>2654.45616829252</v>
      </c>
      <c r="G492" s="50">
        <v>2654.45616829252</v>
      </c>
      <c r="H492" s="51">
        <f t="shared" si="29"/>
        <v>1</v>
      </c>
      <c r="I492" s="51">
        <f t="shared" si="30"/>
        <v>1</v>
      </c>
    </row>
    <row r="493" spans="1:50" s="42" customFormat="1" x14ac:dyDescent="0.25">
      <c r="A493" s="42" t="s">
        <v>193</v>
      </c>
      <c r="C493" s="44"/>
      <c r="E493" s="45">
        <v>7963.3685048775596</v>
      </c>
      <c r="F493" s="45">
        <v>7963.3685048775596</v>
      </c>
      <c r="G493" s="45">
        <v>10617.8246731701</v>
      </c>
      <c r="H493" s="46">
        <f t="shared" si="29"/>
        <v>1</v>
      </c>
      <c r="I493" s="46">
        <f t="shared" si="30"/>
        <v>1.3333333333333359</v>
      </c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  <c r="AB493" s="47"/>
      <c r="AC493" s="47"/>
      <c r="AD493" s="47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  <c r="AT493" s="47"/>
      <c r="AU493" s="47"/>
      <c r="AV493" s="47"/>
      <c r="AW493" s="47"/>
      <c r="AX493" s="47"/>
    </row>
    <row r="494" spans="1:50" s="48" customFormat="1" x14ac:dyDescent="0.25">
      <c r="A494" s="48" t="s">
        <v>16</v>
      </c>
      <c r="C494" s="49"/>
      <c r="E494" s="50">
        <v>7963.3685048775596</v>
      </c>
      <c r="F494" s="50">
        <v>7963.3685048775596</v>
      </c>
      <c r="G494" s="50">
        <v>10617.8246731701</v>
      </c>
      <c r="H494" s="51">
        <f t="shared" si="29"/>
        <v>1</v>
      </c>
      <c r="I494" s="51">
        <f t="shared" si="30"/>
        <v>1.3333333333333359</v>
      </c>
    </row>
    <row r="495" spans="1:50" s="48" customFormat="1" x14ac:dyDescent="0.25">
      <c r="A495" s="48">
        <v>3</v>
      </c>
      <c r="B495" s="48" t="s">
        <v>17</v>
      </c>
      <c r="C495" s="49" t="s">
        <v>194</v>
      </c>
      <c r="E495" s="50">
        <v>7963.3685048775596</v>
      </c>
      <c r="F495" s="50">
        <v>7963.3685048775596</v>
      </c>
      <c r="G495" s="50">
        <v>10617.8246731701</v>
      </c>
      <c r="H495" s="51">
        <f t="shared" si="29"/>
        <v>1</v>
      </c>
      <c r="I495" s="51">
        <f t="shared" si="30"/>
        <v>1.3333333333333359</v>
      </c>
    </row>
    <row r="496" spans="1:50" s="48" customFormat="1" x14ac:dyDescent="0.25">
      <c r="A496" s="48">
        <v>37</v>
      </c>
      <c r="B496" s="48" t="s">
        <v>19</v>
      </c>
      <c r="C496" s="49" t="s">
        <v>194</v>
      </c>
      <c r="E496" s="50">
        <v>7963.3685048775596</v>
      </c>
      <c r="F496" s="50">
        <v>7963.3685048775596</v>
      </c>
      <c r="G496" s="50">
        <v>10617.8246731701</v>
      </c>
      <c r="H496" s="51">
        <f t="shared" si="29"/>
        <v>1</v>
      </c>
      <c r="I496" s="51">
        <f t="shared" si="30"/>
        <v>1.3333333333333359</v>
      </c>
    </row>
    <row r="497" spans="1:50" s="48" customFormat="1" x14ac:dyDescent="0.25">
      <c r="A497" s="48">
        <v>372</v>
      </c>
      <c r="B497" s="48" t="s">
        <v>195</v>
      </c>
      <c r="C497" s="49" t="s">
        <v>194</v>
      </c>
      <c r="E497" s="50">
        <v>7963.3685048775596</v>
      </c>
      <c r="F497" s="50">
        <v>7963.3685048775596</v>
      </c>
      <c r="G497" s="50">
        <v>10617.8246731701</v>
      </c>
      <c r="H497" s="51">
        <f t="shared" si="29"/>
        <v>1</v>
      </c>
      <c r="I497" s="51">
        <f t="shared" si="30"/>
        <v>1.3333333333333359</v>
      </c>
    </row>
    <row r="498" spans="1:50" s="42" customFormat="1" x14ac:dyDescent="0.25">
      <c r="A498" s="42" t="s">
        <v>196</v>
      </c>
      <c r="C498" s="44"/>
      <c r="E498" s="45">
        <v>1990.8421262193899</v>
      </c>
      <c r="F498" s="45">
        <v>1990.8421262193899</v>
      </c>
      <c r="G498" s="45">
        <v>1990.8421262193899</v>
      </c>
      <c r="H498" s="46">
        <f t="shared" si="29"/>
        <v>1</v>
      </c>
      <c r="I498" s="46">
        <f t="shared" si="30"/>
        <v>1</v>
      </c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  <c r="AC498" s="47"/>
      <c r="AD498" s="47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  <c r="AT498" s="47"/>
      <c r="AU498" s="47"/>
      <c r="AV498" s="47"/>
      <c r="AW498" s="47"/>
      <c r="AX498" s="47"/>
    </row>
    <row r="499" spans="1:50" s="48" customFormat="1" x14ac:dyDescent="0.25">
      <c r="A499" s="48" t="s">
        <v>16</v>
      </c>
      <c r="C499" s="49"/>
      <c r="E499" s="50">
        <v>1990.8421262193899</v>
      </c>
      <c r="F499" s="50">
        <v>1990.8421262193899</v>
      </c>
      <c r="G499" s="50">
        <v>1990.8421262193899</v>
      </c>
      <c r="H499" s="51">
        <f t="shared" si="29"/>
        <v>1</v>
      </c>
      <c r="I499" s="51">
        <f t="shared" si="30"/>
        <v>1</v>
      </c>
    </row>
    <row r="500" spans="1:50" s="48" customFormat="1" x14ac:dyDescent="0.25">
      <c r="A500" s="48">
        <v>3</v>
      </c>
      <c r="B500" s="48" t="s">
        <v>17</v>
      </c>
      <c r="C500" s="49" t="s">
        <v>194</v>
      </c>
      <c r="E500" s="50">
        <v>1990.8421262193899</v>
      </c>
      <c r="F500" s="50">
        <v>1990.8421262193899</v>
      </c>
      <c r="G500" s="50">
        <v>1990.8421262193899</v>
      </c>
      <c r="H500" s="51">
        <f t="shared" si="29"/>
        <v>1</v>
      </c>
      <c r="I500" s="51">
        <f t="shared" si="30"/>
        <v>1</v>
      </c>
    </row>
    <row r="501" spans="1:50" s="48" customFormat="1" x14ac:dyDescent="0.25">
      <c r="A501" s="48">
        <v>37</v>
      </c>
      <c r="B501" s="48" t="s">
        <v>19</v>
      </c>
      <c r="C501" s="49" t="s">
        <v>194</v>
      </c>
      <c r="E501" s="50">
        <v>1990.8421262193899</v>
      </c>
      <c r="F501" s="50">
        <v>1990.8421262193899</v>
      </c>
      <c r="G501" s="50">
        <v>1990.8421262193899</v>
      </c>
      <c r="H501" s="51">
        <f t="shared" si="29"/>
        <v>1</v>
      </c>
      <c r="I501" s="51">
        <f t="shared" si="30"/>
        <v>1</v>
      </c>
    </row>
    <row r="502" spans="1:50" s="48" customFormat="1" x14ac:dyDescent="0.25">
      <c r="A502" s="48">
        <v>372</v>
      </c>
      <c r="B502" s="48" t="s">
        <v>195</v>
      </c>
      <c r="C502" s="49" t="s">
        <v>194</v>
      </c>
      <c r="E502" s="50">
        <v>1990.8421262193899</v>
      </c>
      <c r="F502" s="50">
        <v>1990.8421262193899</v>
      </c>
      <c r="G502" s="50">
        <v>1990.8421262193899</v>
      </c>
      <c r="H502" s="51">
        <f t="shared" si="29"/>
        <v>1</v>
      </c>
      <c r="I502" s="51">
        <f t="shared" si="30"/>
        <v>1</v>
      </c>
    </row>
    <row r="503" spans="1:50" s="42" customFormat="1" x14ac:dyDescent="0.25">
      <c r="A503" s="42" t="s">
        <v>197</v>
      </c>
      <c r="C503" s="44"/>
      <c r="E503" s="45">
        <v>10617.8246731701</v>
      </c>
      <c r="F503" s="45">
        <v>10617.8246731701</v>
      </c>
      <c r="G503" s="45">
        <v>10617.8246731701</v>
      </c>
      <c r="H503" s="46">
        <f t="shared" si="29"/>
        <v>1</v>
      </c>
      <c r="I503" s="46">
        <f t="shared" si="30"/>
        <v>1</v>
      </c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  <c r="AC503" s="47"/>
      <c r="AD503" s="47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  <c r="AT503" s="47"/>
      <c r="AU503" s="47"/>
      <c r="AV503" s="47"/>
      <c r="AW503" s="47"/>
      <c r="AX503" s="47"/>
    </row>
    <row r="504" spans="1:50" s="48" customFormat="1" x14ac:dyDescent="0.25">
      <c r="A504" s="48" t="s">
        <v>16</v>
      </c>
      <c r="C504" s="49"/>
      <c r="E504" s="50">
        <v>10617.8246731701</v>
      </c>
      <c r="F504" s="50">
        <v>10617.8246731701</v>
      </c>
      <c r="G504" s="50">
        <v>10617.8246731701</v>
      </c>
      <c r="H504" s="51">
        <f t="shared" si="29"/>
        <v>1</v>
      </c>
      <c r="I504" s="51">
        <f t="shared" si="30"/>
        <v>1</v>
      </c>
    </row>
    <row r="505" spans="1:50" s="48" customFormat="1" x14ac:dyDescent="0.25">
      <c r="A505" s="48">
        <v>3</v>
      </c>
      <c r="B505" s="48" t="s">
        <v>17</v>
      </c>
      <c r="C505" s="49" t="s">
        <v>194</v>
      </c>
      <c r="E505" s="50">
        <v>10617.8246731701</v>
      </c>
      <c r="F505" s="50">
        <v>10617.8246731701</v>
      </c>
      <c r="G505" s="50">
        <v>10617.8246731701</v>
      </c>
      <c r="H505" s="51">
        <f t="shared" si="29"/>
        <v>1</v>
      </c>
      <c r="I505" s="51">
        <f t="shared" si="30"/>
        <v>1</v>
      </c>
    </row>
    <row r="506" spans="1:50" s="48" customFormat="1" x14ac:dyDescent="0.25">
      <c r="A506" s="48">
        <v>37</v>
      </c>
      <c r="B506" s="48" t="s">
        <v>19</v>
      </c>
      <c r="C506" s="49" t="s">
        <v>194</v>
      </c>
      <c r="E506" s="50">
        <v>10617.8246731701</v>
      </c>
      <c r="F506" s="50">
        <v>10617.8246731701</v>
      </c>
      <c r="G506" s="50">
        <v>10617.8246731701</v>
      </c>
      <c r="H506" s="51">
        <f t="shared" si="29"/>
        <v>1</v>
      </c>
      <c r="I506" s="51">
        <f t="shared" si="30"/>
        <v>1</v>
      </c>
    </row>
    <row r="507" spans="1:50" s="48" customFormat="1" x14ac:dyDescent="0.25">
      <c r="A507" s="48">
        <v>372</v>
      </c>
      <c r="B507" s="48" t="s">
        <v>195</v>
      </c>
      <c r="C507" s="49" t="s">
        <v>194</v>
      </c>
      <c r="E507" s="50">
        <v>10617.8246731701</v>
      </c>
      <c r="F507" s="50">
        <v>10617.8246731701</v>
      </c>
      <c r="G507" s="50">
        <v>10617.8246731701</v>
      </c>
      <c r="H507" s="51">
        <f t="shared" si="29"/>
        <v>1</v>
      </c>
      <c r="I507" s="51">
        <f t="shared" si="30"/>
        <v>1</v>
      </c>
    </row>
    <row r="508" spans="1:50" s="42" customFormat="1" x14ac:dyDescent="0.25">
      <c r="A508" s="42" t="s">
        <v>198</v>
      </c>
      <c r="C508" s="44"/>
      <c r="E508" s="45">
        <v>1327.22808414626</v>
      </c>
      <c r="F508" s="45">
        <v>1327.22808414626</v>
      </c>
      <c r="G508" s="45">
        <v>1327.22808414626</v>
      </c>
      <c r="H508" s="46">
        <f t="shared" si="29"/>
        <v>1</v>
      </c>
      <c r="I508" s="46">
        <f t="shared" si="30"/>
        <v>1</v>
      </c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  <c r="AB508" s="47"/>
      <c r="AC508" s="47"/>
      <c r="AD508" s="47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  <c r="AT508" s="47"/>
      <c r="AU508" s="47"/>
      <c r="AV508" s="47"/>
      <c r="AW508" s="47"/>
      <c r="AX508" s="47"/>
    </row>
    <row r="509" spans="1:50" s="48" customFormat="1" x14ac:dyDescent="0.25">
      <c r="A509" s="48" t="s">
        <v>16</v>
      </c>
      <c r="C509" s="49"/>
      <c r="E509" s="50">
        <v>1327.22808414626</v>
      </c>
      <c r="F509" s="50">
        <v>1327.22808414626</v>
      </c>
      <c r="G509" s="50">
        <v>1327.22808414626</v>
      </c>
      <c r="H509" s="51">
        <f t="shared" si="29"/>
        <v>1</v>
      </c>
      <c r="I509" s="51">
        <f t="shared" si="30"/>
        <v>1</v>
      </c>
    </row>
    <row r="510" spans="1:50" s="48" customFormat="1" x14ac:dyDescent="0.25">
      <c r="A510" s="48">
        <v>3</v>
      </c>
      <c r="B510" s="48" t="s">
        <v>17</v>
      </c>
      <c r="C510" s="49" t="s">
        <v>185</v>
      </c>
      <c r="E510" s="50">
        <v>1327.22808414626</v>
      </c>
      <c r="F510" s="50">
        <v>1327.22808414626</v>
      </c>
      <c r="G510" s="50">
        <v>1327.22808414626</v>
      </c>
      <c r="H510" s="51">
        <f t="shared" si="29"/>
        <v>1</v>
      </c>
      <c r="I510" s="51">
        <f t="shared" si="30"/>
        <v>1</v>
      </c>
    </row>
    <row r="511" spans="1:50" s="48" customFormat="1" x14ac:dyDescent="0.25">
      <c r="A511" s="48">
        <v>36</v>
      </c>
      <c r="B511" s="48" t="s">
        <v>190</v>
      </c>
      <c r="C511" s="49" t="s">
        <v>185</v>
      </c>
      <c r="E511" s="50">
        <v>1327.22808414626</v>
      </c>
      <c r="F511" s="50">
        <v>1327.22808414626</v>
      </c>
      <c r="G511" s="50">
        <v>1327.22808414626</v>
      </c>
      <c r="H511" s="51">
        <f t="shared" si="29"/>
        <v>1</v>
      </c>
      <c r="I511" s="51">
        <f t="shared" si="30"/>
        <v>1</v>
      </c>
    </row>
    <row r="512" spans="1:50" s="48" customFormat="1" x14ac:dyDescent="0.25">
      <c r="A512" s="48">
        <v>363</v>
      </c>
      <c r="B512" s="48" t="s">
        <v>192</v>
      </c>
      <c r="C512" s="49" t="s">
        <v>185</v>
      </c>
      <c r="E512" s="50">
        <v>1327.22808414626</v>
      </c>
      <c r="F512" s="50">
        <v>1327.22808414626</v>
      </c>
      <c r="G512" s="50">
        <v>1327.22808414626</v>
      </c>
      <c r="H512" s="51">
        <f t="shared" si="29"/>
        <v>1</v>
      </c>
      <c r="I512" s="51">
        <f t="shared" si="30"/>
        <v>1</v>
      </c>
    </row>
    <row r="513" spans="1:50" s="37" customFormat="1" ht="15.75" x14ac:dyDescent="0.25">
      <c r="A513" s="37" t="s">
        <v>199</v>
      </c>
      <c r="C513" s="60"/>
      <c r="E513" s="40">
        <v>24155.5511314619</v>
      </c>
      <c r="F513" s="40">
        <v>24155.5511314619</v>
      </c>
      <c r="G513" s="40">
        <v>24155.5511314619</v>
      </c>
      <c r="H513" s="41">
        <f t="shared" si="29"/>
        <v>1</v>
      </c>
      <c r="I513" s="41">
        <f t="shared" si="30"/>
        <v>1</v>
      </c>
    </row>
    <row r="514" spans="1:50" s="42" customFormat="1" x14ac:dyDescent="0.25">
      <c r="A514" s="42" t="s">
        <v>200</v>
      </c>
      <c r="C514" s="44"/>
      <c r="E514" s="45">
        <v>24155.5511314619</v>
      </c>
      <c r="F514" s="45">
        <v>24155.5511314619</v>
      </c>
      <c r="G514" s="45">
        <v>24155.5511314619</v>
      </c>
      <c r="H514" s="46">
        <f t="shared" si="29"/>
        <v>1</v>
      </c>
      <c r="I514" s="46">
        <f t="shared" si="30"/>
        <v>1</v>
      </c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  <c r="AB514" s="47"/>
      <c r="AC514" s="47"/>
      <c r="AD514" s="47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  <c r="AT514" s="47"/>
      <c r="AU514" s="47"/>
      <c r="AV514" s="47"/>
      <c r="AW514" s="47"/>
      <c r="AX514" s="47"/>
    </row>
    <row r="515" spans="1:50" s="48" customFormat="1" x14ac:dyDescent="0.25">
      <c r="A515" s="48" t="s">
        <v>22</v>
      </c>
      <c r="C515" s="49"/>
      <c r="E515" s="50">
        <v>24155.5511314619</v>
      </c>
      <c r="F515" s="50">
        <v>24155.5511314619</v>
      </c>
      <c r="G515" s="50">
        <v>24155.5511314619</v>
      </c>
      <c r="H515" s="51">
        <f t="shared" si="29"/>
        <v>1</v>
      </c>
      <c r="I515" s="51">
        <f t="shared" si="30"/>
        <v>1</v>
      </c>
    </row>
    <row r="516" spans="1:50" s="48" customFormat="1" x14ac:dyDescent="0.25">
      <c r="A516" s="48">
        <v>3</v>
      </c>
      <c r="B516" s="48" t="s">
        <v>17</v>
      </c>
      <c r="C516" s="49" t="s">
        <v>23</v>
      </c>
      <c r="E516" s="50">
        <v>24155.5511314619</v>
      </c>
      <c r="F516" s="50">
        <v>24155.5511314619</v>
      </c>
      <c r="G516" s="50">
        <v>24155.5511314619</v>
      </c>
      <c r="H516" s="51">
        <f t="shared" si="29"/>
        <v>1</v>
      </c>
      <c r="I516" s="51">
        <f t="shared" si="30"/>
        <v>1</v>
      </c>
    </row>
    <row r="517" spans="1:50" s="48" customFormat="1" x14ac:dyDescent="0.25">
      <c r="A517" s="48">
        <v>38</v>
      </c>
      <c r="B517" s="48" t="s">
        <v>201</v>
      </c>
      <c r="C517" s="49" t="s">
        <v>23</v>
      </c>
      <c r="E517" s="50">
        <v>24155.5511314619</v>
      </c>
      <c r="F517" s="50">
        <v>24155.5511314619</v>
      </c>
      <c r="G517" s="50">
        <v>24155.5511314619</v>
      </c>
      <c r="H517" s="51">
        <f t="shared" si="29"/>
        <v>1</v>
      </c>
      <c r="I517" s="51">
        <f t="shared" si="30"/>
        <v>1</v>
      </c>
    </row>
    <row r="518" spans="1:50" s="48" customFormat="1" x14ac:dyDescent="0.25">
      <c r="A518" s="48">
        <v>381</v>
      </c>
      <c r="B518" s="48" t="s">
        <v>202</v>
      </c>
      <c r="C518" s="49" t="s">
        <v>23</v>
      </c>
      <c r="E518" s="50">
        <v>24155.5511314619</v>
      </c>
      <c r="F518" s="50">
        <v>24155.5511314619</v>
      </c>
      <c r="G518" s="50">
        <v>24155.5511314619</v>
      </c>
      <c r="H518" s="51">
        <f t="shared" si="29"/>
        <v>1</v>
      </c>
      <c r="I518" s="51">
        <f t="shared" si="30"/>
        <v>1</v>
      </c>
    </row>
    <row r="519" spans="1:50" s="37" customFormat="1" ht="15.75" x14ac:dyDescent="0.25">
      <c r="A519" s="37" t="s">
        <v>203</v>
      </c>
      <c r="C519" s="60"/>
      <c r="E519" s="40">
        <v>60919.769062313397</v>
      </c>
      <c r="F519" s="40">
        <v>684716.96861105599</v>
      </c>
      <c r="G519" s="40">
        <v>936890.30459884496</v>
      </c>
      <c r="H519" s="41">
        <f t="shared" si="29"/>
        <v>11.239651416121999</v>
      </c>
      <c r="I519" s="41">
        <f t="shared" si="30"/>
        <v>1.3682884279899197</v>
      </c>
    </row>
    <row r="520" spans="1:50" s="42" customFormat="1" x14ac:dyDescent="0.25">
      <c r="A520" s="42" t="s">
        <v>204</v>
      </c>
      <c r="C520" s="44"/>
      <c r="E520" s="45">
        <v>6636.1404207312999</v>
      </c>
      <c r="F520" s="45">
        <v>6636.1404207312999</v>
      </c>
      <c r="G520" s="45">
        <v>6636.1404207312999</v>
      </c>
      <c r="H520" s="46">
        <f t="shared" ref="H520:H539" si="31">F520/E520</f>
        <v>1</v>
      </c>
      <c r="I520" s="46">
        <f t="shared" ref="I520:I539" si="32">G520/F520</f>
        <v>1</v>
      </c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  <c r="AB520" s="47"/>
      <c r="AC520" s="47"/>
      <c r="AD520" s="47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  <c r="AT520" s="47"/>
      <c r="AU520" s="47"/>
      <c r="AV520" s="47"/>
      <c r="AW520" s="47"/>
      <c r="AX520" s="47"/>
    </row>
    <row r="521" spans="1:50" s="48" customFormat="1" x14ac:dyDescent="0.25">
      <c r="A521" s="48" t="s">
        <v>22</v>
      </c>
      <c r="B521" s="62"/>
      <c r="C521" s="49"/>
      <c r="E521" s="50">
        <v>6636.1404207312999</v>
      </c>
      <c r="F521" s="50">
        <v>6636.1404207312999</v>
      </c>
      <c r="G521" s="50">
        <v>6636.1404207312999</v>
      </c>
      <c r="H521" s="51">
        <f t="shared" si="31"/>
        <v>1</v>
      </c>
      <c r="I521" s="51">
        <f t="shared" si="32"/>
        <v>1</v>
      </c>
    </row>
    <row r="522" spans="1:50" s="48" customFormat="1" x14ac:dyDescent="0.25">
      <c r="A522" s="48">
        <v>3</v>
      </c>
      <c r="B522" s="48" t="s">
        <v>17</v>
      </c>
      <c r="C522" s="49" t="s">
        <v>205</v>
      </c>
      <c r="E522" s="50">
        <v>6636.1404207312999</v>
      </c>
      <c r="F522" s="50">
        <v>6636.1404207312999</v>
      </c>
      <c r="G522" s="50">
        <v>6636.1404207312999</v>
      </c>
      <c r="H522" s="51">
        <f t="shared" si="31"/>
        <v>1</v>
      </c>
      <c r="I522" s="51">
        <f t="shared" si="32"/>
        <v>1</v>
      </c>
    </row>
    <row r="523" spans="1:50" s="48" customFormat="1" x14ac:dyDescent="0.25">
      <c r="A523" s="48">
        <v>32</v>
      </c>
      <c r="B523" s="48" t="s">
        <v>33</v>
      </c>
      <c r="C523" s="49" t="s">
        <v>205</v>
      </c>
      <c r="E523" s="50">
        <v>6636.1404207312999</v>
      </c>
      <c r="F523" s="50">
        <v>6636.1404207312999</v>
      </c>
      <c r="G523" s="50">
        <v>6636.1404207312999</v>
      </c>
      <c r="H523" s="51">
        <f t="shared" si="31"/>
        <v>1</v>
      </c>
      <c r="I523" s="51">
        <f t="shared" si="32"/>
        <v>1</v>
      </c>
    </row>
    <row r="524" spans="1:50" s="48" customFormat="1" x14ac:dyDescent="0.25">
      <c r="A524" s="48">
        <v>329</v>
      </c>
      <c r="B524" s="48" t="s">
        <v>51</v>
      </c>
      <c r="C524" s="49" t="s">
        <v>205</v>
      </c>
      <c r="E524" s="50">
        <v>6636.1404207312999</v>
      </c>
      <c r="F524" s="50">
        <v>6636.1404207312999</v>
      </c>
      <c r="G524" s="50">
        <v>6636.1404207312999</v>
      </c>
      <c r="H524" s="51">
        <f t="shared" si="31"/>
        <v>1</v>
      </c>
      <c r="I524" s="51">
        <f t="shared" si="32"/>
        <v>1</v>
      </c>
    </row>
    <row r="525" spans="1:50" s="42" customFormat="1" x14ac:dyDescent="0.25">
      <c r="A525" s="42" t="s">
        <v>206</v>
      </c>
      <c r="C525" s="44"/>
      <c r="E525" s="45">
        <v>1858.1193178047599</v>
      </c>
      <c r="F525" s="45">
        <v>1858.1193178047599</v>
      </c>
      <c r="G525" s="45">
        <v>1858.1193178047599</v>
      </c>
      <c r="H525" s="46">
        <f t="shared" si="31"/>
        <v>1</v>
      </c>
      <c r="I525" s="46">
        <f t="shared" si="32"/>
        <v>1</v>
      </c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  <c r="AB525" s="47"/>
      <c r="AC525" s="47"/>
      <c r="AD525" s="47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  <c r="AT525" s="47"/>
      <c r="AU525" s="47"/>
      <c r="AV525" s="47"/>
      <c r="AW525" s="47"/>
      <c r="AX525" s="47"/>
    </row>
    <row r="526" spans="1:50" s="48" customFormat="1" x14ac:dyDescent="0.25">
      <c r="A526" s="48" t="s">
        <v>22</v>
      </c>
      <c r="B526" s="62"/>
      <c r="C526" s="49"/>
      <c r="E526" s="50">
        <v>1858.1193178047599</v>
      </c>
      <c r="F526" s="50">
        <v>1858.1193178047599</v>
      </c>
      <c r="G526" s="50">
        <v>1858.1193178047599</v>
      </c>
      <c r="H526" s="51">
        <f t="shared" si="31"/>
        <v>1</v>
      </c>
      <c r="I526" s="51">
        <f t="shared" si="32"/>
        <v>1</v>
      </c>
    </row>
    <row r="527" spans="1:50" s="48" customFormat="1" x14ac:dyDescent="0.25">
      <c r="A527" s="48">
        <v>3</v>
      </c>
      <c r="B527" s="48" t="s">
        <v>17</v>
      </c>
      <c r="C527" s="49" t="s">
        <v>205</v>
      </c>
      <c r="E527" s="50">
        <v>1858.1193178047599</v>
      </c>
      <c r="F527" s="50">
        <v>1858.1193178047599</v>
      </c>
      <c r="G527" s="50">
        <v>1858.1193178047599</v>
      </c>
      <c r="H527" s="51">
        <f t="shared" si="31"/>
        <v>1</v>
      </c>
      <c r="I527" s="51">
        <f t="shared" si="32"/>
        <v>1</v>
      </c>
    </row>
    <row r="528" spans="1:50" s="48" customFormat="1" x14ac:dyDescent="0.25">
      <c r="A528" s="48">
        <v>38</v>
      </c>
      <c r="B528" s="48" t="s">
        <v>24</v>
      </c>
      <c r="C528" s="49" t="s">
        <v>205</v>
      </c>
      <c r="E528" s="50">
        <v>1858.1193178047599</v>
      </c>
      <c r="F528" s="50">
        <v>1858.1193178047599</v>
      </c>
      <c r="G528" s="50">
        <v>1858.1193178047599</v>
      </c>
      <c r="H528" s="51">
        <f t="shared" si="31"/>
        <v>1</v>
      </c>
      <c r="I528" s="51">
        <f t="shared" si="32"/>
        <v>1</v>
      </c>
    </row>
    <row r="529" spans="1:50" s="48" customFormat="1" x14ac:dyDescent="0.25">
      <c r="A529" s="48">
        <v>381</v>
      </c>
      <c r="B529" s="48" t="s">
        <v>25</v>
      </c>
      <c r="C529" s="49" t="s">
        <v>205</v>
      </c>
      <c r="E529" s="50">
        <v>1858.1193178047599</v>
      </c>
      <c r="F529" s="50">
        <v>1858.1193178047599</v>
      </c>
      <c r="G529" s="50">
        <v>1858.1193178047599</v>
      </c>
      <c r="H529" s="51">
        <f t="shared" si="31"/>
        <v>1</v>
      </c>
      <c r="I529" s="51">
        <f t="shared" si="32"/>
        <v>1</v>
      </c>
    </row>
    <row r="530" spans="1:50" s="42" customFormat="1" x14ac:dyDescent="0.25">
      <c r="A530" s="42" t="s">
        <v>207</v>
      </c>
      <c r="C530" s="44"/>
      <c r="E530" s="45">
        <v>3318.0702103656499</v>
      </c>
      <c r="F530" s="45">
        <v>3318.0702103656499</v>
      </c>
      <c r="G530" s="45">
        <v>3318.0702103656499</v>
      </c>
      <c r="H530" s="46">
        <f t="shared" si="31"/>
        <v>1</v>
      </c>
      <c r="I530" s="46">
        <f t="shared" si="32"/>
        <v>1</v>
      </c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  <c r="AB530" s="47"/>
      <c r="AC530" s="47"/>
      <c r="AD530" s="47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  <c r="AT530" s="47"/>
      <c r="AU530" s="47"/>
      <c r="AV530" s="47"/>
      <c r="AW530" s="47"/>
      <c r="AX530" s="47"/>
    </row>
    <row r="531" spans="1:50" s="48" customFormat="1" x14ac:dyDescent="0.25">
      <c r="A531" s="48" t="s">
        <v>22</v>
      </c>
      <c r="C531" s="49"/>
      <c r="E531" s="50">
        <v>3318.0702103656499</v>
      </c>
      <c r="F531" s="50">
        <v>3318.0702103656499</v>
      </c>
      <c r="G531" s="50">
        <v>3318.0702103656499</v>
      </c>
      <c r="H531" s="51">
        <f t="shared" si="31"/>
        <v>1</v>
      </c>
      <c r="I531" s="51">
        <f t="shared" si="32"/>
        <v>1</v>
      </c>
    </row>
    <row r="532" spans="1:50" s="48" customFormat="1" x14ac:dyDescent="0.25">
      <c r="A532" s="48">
        <v>3</v>
      </c>
      <c r="B532" s="48" t="s">
        <v>17</v>
      </c>
      <c r="C532" s="49" t="s">
        <v>205</v>
      </c>
      <c r="E532" s="50">
        <v>3318.0702103656499</v>
      </c>
      <c r="F532" s="50">
        <v>3318.0702103656499</v>
      </c>
      <c r="G532" s="50">
        <v>3318.0702103656499</v>
      </c>
      <c r="H532" s="51">
        <f t="shared" si="31"/>
        <v>1</v>
      </c>
      <c r="I532" s="51">
        <f t="shared" si="32"/>
        <v>1</v>
      </c>
    </row>
    <row r="533" spans="1:50" s="48" customFormat="1" x14ac:dyDescent="0.25">
      <c r="A533" s="48">
        <v>32</v>
      </c>
      <c r="B533" s="48" t="s">
        <v>38</v>
      </c>
      <c r="C533" s="49" t="s">
        <v>205</v>
      </c>
      <c r="E533" s="50">
        <v>3318.0702103656499</v>
      </c>
      <c r="F533" s="50">
        <v>3318.0702103656499</v>
      </c>
      <c r="G533" s="50">
        <v>3318.0702103656499</v>
      </c>
      <c r="H533" s="51">
        <f t="shared" si="31"/>
        <v>1</v>
      </c>
      <c r="I533" s="51">
        <f t="shared" si="32"/>
        <v>1</v>
      </c>
    </row>
    <row r="534" spans="1:50" s="48" customFormat="1" x14ac:dyDescent="0.25">
      <c r="A534" s="48">
        <v>329</v>
      </c>
      <c r="B534" s="48" t="s">
        <v>28</v>
      </c>
      <c r="C534" s="49" t="s">
        <v>205</v>
      </c>
      <c r="E534" s="50">
        <v>3318.0702103656499</v>
      </c>
      <c r="F534" s="50">
        <v>3318.0702103656499</v>
      </c>
      <c r="G534" s="50">
        <v>3318.0702103656499</v>
      </c>
      <c r="H534" s="51">
        <f t="shared" si="31"/>
        <v>1</v>
      </c>
      <c r="I534" s="51">
        <f t="shared" si="32"/>
        <v>1</v>
      </c>
    </row>
    <row r="535" spans="1:50" s="42" customFormat="1" x14ac:dyDescent="0.25">
      <c r="A535" s="42" t="s">
        <v>208</v>
      </c>
      <c r="C535" s="44"/>
      <c r="E535" s="45">
        <v>2654.45616829252</v>
      </c>
      <c r="F535" s="45">
        <v>2654.45616829252</v>
      </c>
      <c r="G535" s="45">
        <v>2654.45616829252</v>
      </c>
      <c r="H535" s="46">
        <f t="shared" si="31"/>
        <v>1</v>
      </c>
      <c r="I535" s="46">
        <f t="shared" si="32"/>
        <v>1</v>
      </c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  <c r="AB535" s="47"/>
      <c r="AC535" s="47"/>
      <c r="AD535" s="47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  <c r="AT535" s="47"/>
      <c r="AU535" s="47"/>
      <c r="AV535" s="47"/>
      <c r="AW535" s="47"/>
      <c r="AX535" s="47"/>
    </row>
    <row r="536" spans="1:50" s="48" customFormat="1" x14ac:dyDescent="0.25">
      <c r="A536" s="48" t="s">
        <v>22</v>
      </c>
      <c r="C536" s="49"/>
      <c r="E536" s="50">
        <v>2654.45616829252</v>
      </c>
      <c r="F536" s="50">
        <v>2654.45616829252</v>
      </c>
      <c r="G536" s="50">
        <v>2654.45616829252</v>
      </c>
      <c r="H536" s="51">
        <f t="shared" si="31"/>
        <v>1</v>
      </c>
      <c r="I536" s="51">
        <f t="shared" si="32"/>
        <v>1</v>
      </c>
    </row>
    <row r="537" spans="1:50" s="48" customFormat="1" x14ac:dyDescent="0.25">
      <c r="A537" s="48">
        <v>3</v>
      </c>
      <c r="B537" s="48" t="s">
        <v>17</v>
      </c>
      <c r="C537" s="49" t="s">
        <v>209</v>
      </c>
      <c r="E537" s="50">
        <v>2654.45616829252</v>
      </c>
      <c r="F537" s="50">
        <v>2654.45616829252</v>
      </c>
      <c r="G537" s="50">
        <v>2654.45616829252</v>
      </c>
      <c r="H537" s="51">
        <f t="shared" si="31"/>
        <v>1</v>
      </c>
      <c r="I537" s="51">
        <f t="shared" si="32"/>
        <v>1</v>
      </c>
    </row>
    <row r="538" spans="1:50" s="48" customFormat="1" x14ac:dyDescent="0.25">
      <c r="A538" s="48">
        <v>38</v>
      </c>
      <c r="B538" s="48" t="s">
        <v>24</v>
      </c>
      <c r="C538" s="49" t="s">
        <v>209</v>
      </c>
      <c r="E538" s="50">
        <v>2654.45616829252</v>
      </c>
      <c r="F538" s="50">
        <v>2654.45616829252</v>
      </c>
      <c r="G538" s="50">
        <v>2654.45616829252</v>
      </c>
      <c r="H538" s="51">
        <f t="shared" si="31"/>
        <v>1</v>
      </c>
      <c r="I538" s="51">
        <f t="shared" si="32"/>
        <v>1</v>
      </c>
    </row>
    <row r="539" spans="1:50" s="48" customFormat="1" x14ac:dyDescent="0.25">
      <c r="A539" s="48">
        <v>386</v>
      </c>
      <c r="B539" s="48" t="s">
        <v>210</v>
      </c>
      <c r="C539" s="49" t="s">
        <v>209</v>
      </c>
      <c r="E539" s="50">
        <v>2654.45616829252</v>
      </c>
      <c r="F539" s="50">
        <v>2654.45616829252</v>
      </c>
      <c r="G539" s="50">
        <v>2654.45616829252</v>
      </c>
      <c r="H539" s="51">
        <f t="shared" si="31"/>
        <v>1</v>
      </c>
      <c r="I539" s="51">
        <f t="shared" si="32"/>
        <v>1</v>
      </c>
    </row>
    <row r="540" spans="1:50" s="42" customFormat="1" x14ac:dyDescent="0.25">
      <c r="A540" s="42" t="s">
        <v>211</v>
      </c>
      <c r="C540" s="44"/>
      <c r="E540" s="45">
        <v>39816.842524387801</v>
      </c>
      <c r="F540" s="45">
        <v>0</v>
      </c>
      <c r="G540" s="45">
        <v>0</v>
      </c>
      <c r="H540" s="46">
        <f>F540/E540</f>
        <v>0</v>
      </c>
      <c r="I540" s="46">
        <v>0</v>
      </c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  <c r="AB540" s="47"/>
      <c r="AC540" s="47"/>
      <c r="AD540" s="47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  <c r="AT540" s="47"/>
      <c r="AU540" s="47"/>
      <c r="AV540" s="47"/>
      <c r="AW540" s="47"/>
      <c r="AX540" s="47"/>
    </row>
    <row r="541" spans="1:50" s="48" customFormat="1" x14ac:dyDescent="0.25">
      <c r="A541" s="48" t="s">
        <v>63</v>
      </c>
      <c r="C541" s="49"/>
      <c r="E541" s="50">
        <v>39816.842524387801</v>
      </c>
      <c r="F541" s="50">
        <v>0</v>
      </c>
      <c r="G541" s="50">
        <v>0</v>
      </c>
      <c r="H541" s="51">
        <f>F541/E541</f>
        <v>0</v>
      </c>
      <c r="I541" s="51">
        <v>0</v>
      </c>
    </row>
    <row r="542" spans="1:50" s="48" customFormat="1" x14ac:dyDescent="0.25">
      <c r="A542" s="48">
        <v>4</v>
      </c>
      <c r="B542" s="48" t="s">
        <v>17</v>
      </c>
      <c r="C542" s="49" t="s">
        <v>205</v>
      </c>
      <c r="E542" s="50">
        <v>39816.842524387801</v>
      </c>
      <c r="F542" s="50">
        <v>0</v>
      </c>
      <c r="G542" s="50">
        <v>0</v>
      </c>
      <c r="H542" s="51">
        <f>F542/E542</f>
        <v>0</v>
      </c>
      <c r="I542" s="51">
        <v>0</v>
      </c>
    </row>
    <row r="543" spans="1:50" s="48" customFormat="1" x14ac:dyDescent="0.25">
      <c r="A543" s="48">
        <v>42</v>
      </c>
      <c r="B543" s="48" t="s">
        <v>24</v>
      </c>
      <c r="C543" s="49" t="s">
        <v>205</v>
      </c>
      <c r="E543" s="50">
        <v>39816.842524387801</v>
      </c>
      <c r="F543" s="50">
        <v>0</v>
      </c>
      <c r="G543" s="50">
        <v>0</v>
      </c>
      <c r="H543" s="51">
        <f>F543/E543</f>
        <v>0</v>
      </c>
      <c r="I543" s="51">
        <v>0</v>
      </c>
    </row>
    <row r="544" spans="1:50" s="48" customFormat="1" x14ac:dyDescent="0.25">
      <c r="A544" s="48">
        <v>421</v>
      </c>
      <c r="B544" s="48" t="s">
        <v>210</v>
      </c>
      <c r="C544" s="49" t="s">
        <v>205</v>
      </c>
      <c r="E544" s="50">
        <v>39816.842524387801</v>
      </c>
      <c r="F544" s="50">
        <v>0</v>
      </c>
      <c r="G544" s="50">
        <v>0</v>
      </c>
      <c r="H544" s="51">
        <f>F544/E544</f>
        <v>0</v>
      </c>
      <c r="I544" s="51">
        <v>0</v>
      </c>
    </row>
    <row r="545" spans="1:50" s="42" customFormat="1" x14ac:dyDescent="0.25">
      <c r="A545" s="42" t="s">
        <v>212</v>
      </c>
      <c r="C545" s="44"/>
      <c r="E545" s="45">
        <v>0</v>
      </c>
      <c r="F545" s="45">
        <v>663614.04207313003</v>
      </c>
      <c r="G545" s="45">
        <v>915787.37806092005</v>
      </c>
      <c r="H545" s="46">
        <v>0</v>
      </c>
      <c r="I545" s="46">
        <f>G545/F545</f>
        <v>1.380000000000001</v>
      </c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  <c r="AB545" s="47"/>
      <c r="AC545" s="47"/>
      <c r="AD545" s="47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  <c r="AT545" s="47"/>
      <c r="AU545" s="47"/>
      <c r="AV545" s="47"/>
      <c r="AW545" s="47"/>
      <c r="AX545" s="47"/>
    </row>
    <row r="546" spans="1:50" s="48" customFormat="1" x14ac:dyDescent="0.25">
      <c r="A546" s="48" t="s">
        <v>213</v>
      </c>
      <c r="C546" s="49"/>
      <c r="E546" s="50">
        <v>0</v>
      </c>
      <c r="F546" s="50">
        <v>663614.04207313003</v>
      </c>
      <c r="G546" s="50">
        <v>915787.37806092005</v>
      </c>
      <c r="H546" s="51">
        <v>0</v>
      </c>
      <c r="I546" s="51">
        <f>G546/F546</f>
        <v>1.380000000000001</v>
      </c>
    </row>
    <row r="547" spans="1:50" s="48" customFormat="1" x14ac:dyDescent="0.25">
      <c r="A547" s="48">
        <v>4</v>
      </c>
      <c r="B547" s="48" t="s">
        <v>17</v>
      </c>
      <c r="C547" s="49" t="s">
        <v>205</v>
      </c>
      <c r="E547" s="50">
        <v>0</v>
      </c>
      <c r="F547" s="50">
        <v>663614.04207313003</v>
      </c>
      <c r="G547" s="50">
        <v>915787.37806092005</v>
      </c>
      <c r="H547" s="51">
        <v>0</v>
      </c>
      <c r="I547" s="51">
        <f>G547/F547</f>
        <v>1.380000000000001</v>
      </c>
    </row>
    <row r="548" spans="1:50" s="48" customFormat="1" x14ac:dyDescent="0.25">
      <c r="A548" s="48">
        <v>42</v>
      </c>
      <c r="B548" s="48" t="s">
        <v>24</v>
      </c>
      <c r="C548" s="49" t="s">
        <v>205</v>
      </c>
      <c r="E548" s="50">
        <v>0</v>
      </c>
      <c r="F548" s="50">
        <v>663614.04207313003</v>
      </c>
      <c r="G548" s="50">
        <v>915787.37806092005</v>
      </c>
      <c r="H548" s="51">
        <v>0</v>
      </c>
      <c r="I548" s="51">
        <f>G548/F548</f>
        <v>1.380000000000001</v>
      </c>
    </row>
    <row r="549" spans="1:50" s="48" customFormat="1" x14ac:dyDescent="0.25">
      <c r="A549" s="48">
        <v>421</v>
      </c>
      <c r="B549" s="48" t="s">
        <v>210</v>
      </c>
      <c r="C549" s="49" t="s">
        <v>205</v>
      </c>
      <c r="E549" s="50">
        <v>0</v>
      </c>
      <c r="F549" s="50">
        <v>663614.04207313003</v>
      </c>
      <c r="G549" s="50">
        <v>915787.37806092005</v>
      </c>
      <c r="H549" s="51">
        <v>0</v>
      </c>
      <c r="I549" s="51">
        <f>G549/F549</f>
        <v>1.380000000000001</v>
      </c>
    </row>
    <row r="550" spans="1:50" s="42" customFormat="1" x14ac:dyDescent="0.25">
      <c r="A550" s="42" t="s">
        <v>214</v>
      </c>
      <c r="C550" s="44"/>
      <c r="E550" s="45">
        <v>6636.1404207312999</v>
      </c>
      <c r="F550" s="45">
        <v>6636.1404207312999</v>
      </c>
      <c r="G550" s="45">
        <v>6636.1404207312999</v>
      </c>
      <c r="H550" s="59">
        <v>1</v>
      </c>
      <c r="I550" s="59">
        <v>1</v>
      </c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  <c r="AB550" s="47"/>
      <c r="AC550" s="47"/>
      <c r="AD550" s="47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  <c r="AV550" s="47"/>
      <c r="AW550" s="47"/>
      <c r="AX550" s="47"/>
    </row>
    <row r="551" spans="1:50" s="48" customFormat="1" x14ac:dyDescent="0.25">
      <c r="A551" s="48" t="s">
        <v>22</v>
      </c>
      <c r="C551" s="49"/>
      <c r="E551" s="50">
        <v>6636.1404207312999</v>
      </c>
      <c r="F551" s="50">
        <v>6636.1404207312999</v>
      </c>
      <c r="G551" s="50">
        <v>6636.1404207312999</v>
      </c>
      <c r="H551" s="51">
        <v>1</v>
      </c>
      <c r="I551" s="51">
        <v>1</v>
      </c>
    </row>
    <row r="552" spans="1:50" s="48" customFormat="1" x14ac:dyDescent="0.25">
      <c r="A552" s="48">
        <v>3</v>
      </c>
      <c r="B552" s="48" t="s">
        <v>17</v>
      </c>
      <c r="C552" s="49" t="s">
        <v>205</v>
      </c>
      <c r="E552" s="50">
        <v>6636.1404207312999</v>
      </c>
      <c r="F552" s="50">
        <v>6636.1404207312999</v>
      </c>
      <c r="G552" s="50">
        <v>6636.1404207312999</v>
      </c>
      <c r="H552" s="51">
        <v>1</v>
      </c>
      <c r="I552" s="51">
        <v>1</v>
      </c>
    </row>
    <row r="553" spans="1:50" s="48" customFormat="1" x14ac:dyDescent="0.25">
      <c r="A553" s="48">
        <v>32</v>
      </c>
      <c r="B553" s="48" t="s">
        <v>33</v>
      </c>
      <c r="C553" s="49" t="s">
        <v>205</v>
      </c>
      <c r="E553" s="50">
        <v>6636.1404207312999</v>
      </c>
      <c r="F553" s="50">
        <v>6636.1404207312999</v>
      </c>
      <c r="G553" s="50">
        <v>6636.1404207312999</v>
      </c>
      <c r="H553" s="51">
        <v>1</v>
      </c>
      <c r="I553" s="51">
        <v>1</v>
      </c>
    </row>
    <row r="554" spans="1:50" s="48" customFormat="1" x14ac:dyDescent="0.25">
      <c r="A554" s="48">
        <v>329</v>
      </c>
      <c r="B554" s="48" t="s">
        <v>51</v>
      </c>
      <c r="C554" s="49" t="s">
        <v>205</v>
      </c>
      <c r="E554" s="50">
        <v>6636.1404207312999</v>
      </c>
      <c r="F554" s="50">
        <v>6636.1404207312999</v>
      </c>
      <c r="G554" s="50">
        <v>6636.1404207312999</v>
      </c>
      <c r="H554" s="51">
        <v>1</v>
      </c>
      <c r="I554" s="51">
        <v>1</v>
      </c>
    </row>
    <row r="555" spans="1:50" s="37" customFormat="1" ht="15.75" x14ac:dyDescent="0.25">
      <c r="A555" s="37" t="s">
        <v>215</v>
      </c>
      <c r="C555" s="60"/>
      <c r="E555" s="40">
        <v>14592.872785188099</v>
      </c>
      <c r="F555" s="40">
        <v>14592.872785188099</v>
      </c>
      <c r="G555" s="40">
        <v>14592.872785188099</v>
      </c>
      <c r="H555" s="41">
        <f t="shared" ref="H555:H566" si="33">F555/E555</f>
        <v>1</v>
      </c>
      <c r="I555" s="41">
        <f t="shared" ref="I555:I566" si="34">G555/F555</f>
        <v>1</v>
      </c>
    </row>
    <row r="556" spans="1:50" s="42" customFormat="1" x14ac:dyDescent="0.25">
      <c r="A556" s="42" t="s">
        <v>216</v>
      </c>
      <c r="C556" s="44"/>
      <c r="E556" s="45">
        <v>11945.0527573163</v>
      </c>
      <c r="F556" s="45">
        <v>11945.0527573163</v>
      </c>
      <c r="G556" s="45">
        <v>11945.0527573163</v>
      </c>
      <c r="H556" s="46">
        <f t="shared" si="33"/>
        <v>1</v>
      </c>
      <c r="I556" s="46">
        <f t="shared" si="34"/>
        <v>1</v>
      </c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  <c r="AB556" s="47"/>
      <c r="AC556" s="47"/>
      <c r="AD556" s="47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  <c r="AT556" s="47"/>
      <c r="AU556" s="47"/>
      <c r="AV556" s="47"/>
      <c r="AW556" s="47"/>
      <c r="AX556" s="47"/>
    </row>
    <row r="557" spans="1:50" s="48" customFormat="1" x14ac:dyDescent="0.25">
      <c r="A557" s="48" t="s">
        <v>217</v>
      </c>
      <c r="C557" s="49"/>
      <c r="E557" s="50">
        <v>11945.0527573163</v>
      </c>
      <c r="F557" s="50">
        <v>11945.0527573163</v>
      </c>
      <c r="G557" s="50">
        <v>11945.0527573163</v>
      </c>
      <c r="H557" s="51">
        <f t="shared" si="33"/>
        <v>1</v>
      </c>
      <c r="I557" s="51">
        <f t="shared" si="34"/>
        <v>1</v>
      </c>
    </row>
    <row r="558" spans="1:50" s="48" customFormat="1" x14ac:dyDescent="0.25">
      <c r="A558" s="48">
        <v>3</v>
      </c>
      <c r="B558" s="48" t="s">
        <v>17</v>
      </c>
      <c r="C558" s="49" t="s">
        <v>218</v>
      </c>
      <c r="E558" s="50">
        <v>11945.0527573163</v>
      </c>
      <c r="F558" s="50">
        <v>11945.0527573163</v>
      </c>
      <c r="G558" s="50">
        <v>11945.0527573163</v>
      </c>
      <c r="H558" s="51">
        <f t="shared" si="33"/>
        <v>1</v>
      </c>
      <c r="I558" s="51">
        <f t="shared" si="34"/>
        <v>1</v>
      </c>
    </row>
    <row r="559" spans="1:50" s="48" customFormat="1" x14ac:dyDescent="0.25">
      <c r="A559" s="48">
        <v>37</v>
      </c>
      <c r="B559" s="48" t="s">
        <v>19</v>
      </c>
      <c r="C559" s="49" t="s">
        <v>218</v>
      </c>
      <c r="E559" s="50">
        <v>11945.0527573163</v>
      </c>
      <c r="F559" s="50">
        <v>11945.0527573163</v>
      </c>
      <c r="G559" s="50">
        <v>11945.0527573163</v>
      </c>
      <c r="H559" s="51">
        <f t="shared" si="33"/>
        <v>1</v>
      </c>
      <c r="I559" s="51">
        <f t="shared" si="34"/>
        <v>1</v>
      </c>
    </row>
    <row r="560" spans="1:50" s="48" customFormat="1" x14ac:dyDescent="0.25">
      <c r="A560" s="48">
        <v>372</v>
      </c>
      <c r="B560" s="48" t="s">
        <v>195</v>
      </c>
      <c r="C560" s="49" t="s">
        <v>218</v>
      </c>
      <c r="E560" s="50">
        <v>11945.0527573163</v>
      </c>
      <c r="F560" s="50">
        <v>11945.0527573163</v>
      </c>
      <c r="G560" s="50">
        <v>11945.0527573163</v>
      </c>
      <c r="H560" s="51">
        <f t="shared" si="33"/>
        <v>1</v>
      </c>
      <c r="I560" s="51">
        <f t="shared" si="34"/>
        <v>1</v>
      </c>
    </row>
    <row r="561" spans="1:50" s="42" customFormat="1" x14ac:dyDescent="0.25">
      <c r="A561" s="42" t="s">
        <v>219</v>
      </c>
      <c r="C561" s="44"/>
      <c r="E561" s="45">
        <v>2647.82002787179</v>
      </c>
      <c r="F561" s="45">
        <v>2647.82002787179</v>
      </c>
      <c r="G561" s="45">
        <v>2647.82002787179</v>
      </c>
      <c r="H561" s="46">
        <f t="shared" si="33"/>
        <v>1</v>
      </c>
      <c r="I561" s="46">
        <f t="shared" si="34"/>
        <v>1</v>
      </c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  <c r="AB561" s="47"/>
      <c r="AC561" s="47"/>
      <c r="AD561" s="47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  <c r="AT561" s="47"/>
      <c r="AU561" s="47"/>
      <c r="AV561" s="47"/>
      <c r="AW561" s="47"/>
      <c r="AX561" s="47"/>
    </row>
    <row r="562" spans="1:50" s="48" customFormat="1" x14ac:dyDescent="0.25">
      <c r="A562" s="48" t="s">
        <v>220</v>
      </c>
      <c r="C562" s="49"/>
      <c r="E562" s="50">
        <v>2647.82002787179</v>
      </c>
      <c r="F562" s="50">
        <v>2647.82002787179</v>
      </c>
      <c r="G562" s="50">
        <v>2647.82002787179</v>
      </c>
      <c r="H562" s="51">
        <f t="shared" si="33"/>
        <v>1</v>
      </c>
      <c r="I562" s="51">
        <f t="shared" si="34"/>
        <v>1</v>
      </c>
    </row>
    <row r="563" spans="1:50" s="48" customFormat="1" x14ac:dyDescent="0.25">
      <c r="A563" s="48">
        <v>3</v>
      </c>
      <c r="B563" s="48" t="s">
        <v>17</v>
      </c>
      <c r="C563" s="49" t="s">
        <v>218</v>
      </c>
      <c r="E563" s="50">
        <v>2647.82002787179</v>
      </c>
      <c r="F563" s="50">
        <v>2647.82002787179</v>
      </c>
      <c r="G563" s="50">
        <v>2647.82002787179</v>
      </c>
      <c r="H563" s="51">
        <f t="shared" si="33"/>
        <v>1</v>
      </c>
      <c r="I563" s="51">
        <f t="shared" si="34"/>
        <v>1</v>
      </c>
    </row>
    <row r="564" spans="1:50" s="48" customFormat="1" x14ac:dyDescent="0.25">
      <c r="A564" s="48">
        <v>37</v>
      </c>
      <c r="B564" s="48" t="s">
        <v>19</v>
      </c>
      <c r="C564" s="49" t="s">
        <v>218</v>
      </c>
      <c r="E564" s="50">
        <v>2647.82002787179</v>
      </c>
      <c r="F564" s="50">
        <v>2647.82002787179</v>
      </c>
      <c r="G564" s="50">
        <v>2647.82002787179</v>
      </c>
      <c r="H564" s="51">
        <f t="shared" si="33"/>
        <v>1</v>
      </c>
      <c r="I564" s="51">
        <f t="shared" si="34"/>
        <v>1</v>
      </c>
    </row>
    <row r="565" spans="1:50" s="48" customFormat="1" x14ac:dyDescent="0.25">
      <c r="A565" s="48">
        <v>372</v>
      </c>
      <c r="B565" s="48" t="s">
        <v>195</v>
      </c>
      <c r="C565" s="49" t="s">
        <v>218</v>
      </c>
      <c r="D565" s="47"/>
      <c r="E565" s="50">
        <v>2647.82002787179</v>
      </c>
      <c r="F565" s="50">
        <v>2647.82002787179</v>
      </c>
      <c r="G565" s="50">
        <v>2647.82002787179</v>
      </c>
      <c r="H565" s="51">
        <f t="shared" si="33"/>
        <v>1</v>
      </c>
      <c r="I565" s="51">
        <f t="shared" si="34"/>
        <v>1</v>
      </c>
    </row>
    <row r="566" spans="1:50" s="37" customFormat="1" ht="15.75" x14ac:dyDescent="0.25">
      <c r="A566" s="37" t="s">
        <v>221</v>
      </c>
      <c r="C566" s="60"/>
      <c r="E566" s="40">
        <v>13272.2808414626</v>
      </c>
      <c r="F566" s="40">
        <v>13272.2808414626</v>
      </c>
      <c r="G566" s="40">
        <v>13272.2808414626</v>
      </c>
      <c r="H566" s="41">
        <f t="shared" si="33"/>
        <v>1</v>
      </c>
      <c r="I566" s="41">
        <f t="shared" si="34"/>
        <v>1</v>
      </c>
    </row>
    <row r="567" spans="1:50" s="42" customFormat="1" x14ac:dyDescent="0.25">
      <c r="A567" s="42" t="s">
        <v>222</v>
      </c>
      <c r="C567" s="44"/>
      <c r="E567" s="45">
        <v>13272.2808414626</v>
      </c>
      <c r="F567" s="45">
        <v>13272.2808414626</v>
      </c>
      <c r="G567" s="45">
        <v>13272.2808414626</v>
      </c>
      <c r="H567" s="59">
        <v>1</v>
      </c>
      <c r="I567" s="59">
        <v>1</v>
      </c>
    </row>
    <row r="568" spans="1:50" s="48" customFormat="1" x14ac:dyDescent="0.25">
      <c r="A568" s="48" t="s">
        <v>22</v>
      </c>
      <c r="C568" s="49"/>
      <c r="D568" s="47"/>
      <c r="E568" s="50">
        <v>13272.2808414626</v>
      </c>
      <c r="F568" s="50">
        <v>13272.2808414626</v>
      </c>
      <c r="G568" s="50">
        <v>13272.2808414626</v>
      </c>
      <c r="H568" s="51">
        <v>1</v>
      </c>
      <c r="I568" s="51">
        <v>1</v>
      </c>
    </row>
    <row r="569" spans="1:50" s="48" customFormat="1" x14ac:dyDescent="0.25">
      <c r="A569" s="48">
        <v>3</v>
      </c>
      <c r="B569" s="48" t="s">
        <v>17</v>
      </c>
      <c r="C569" s="49" t="s">
        <v>18</v>
      </c>
      <c r="D569" s="47"/>
      <c r="E569" s="50">
        <v>13272.2808414626</v>
      </c>
      <c r="F569" s="50">
        <v>13272.2808414626</v>
      </c>
      <c r="G569" s="50">
        <v>13272.2808414626</v>
      </c>
      <c r="H569" s="51">
        <v>1</v>
      </c>
      <c r="I569" s="51">
        <v>1</v>
      </c>
    </row>
    <row r="570" spans="1:50" s="48" customFormat="1" x14ac:dyDescent="0.25">
      <c r="A570" s="48">
        <v>38</v>
      </c>
      <c r="B570" s="48" t="s">
        <v>24</v>
      </c>
      <c r="C570" s="49" t="s">
        <v>18</v>
      </c>
      <c r="D570" s="47"/>
      <c r="E570" s="50">
        <v>13272.2808414626</v>
      </c>
      <c r="F570" s="50">
        <v>13272.2808414626</v>
      </c>
      <c r="G570" s="50">
        <v>13272.2808414626</v>
      </c>
      <c r="H570" s="51">
        <v>1</v>
      </c>
      <c r="I570" s="51">
        <v>1</v>
      </c>
    </row>
    <row r="571" spans="1:50" s="48" customFormat="1" x14ac:dyDescent="0.25">
      <c r="A571" s="48">
        <v>386</v>
      </c>
      <c r="B571" s="48" t="s">
        <v>223</v>
      </c>
      <c r="C571" s="49" t="s">
        <v>18</v>
      </c>
      <c r="D571" s="47"/>
      <c r="E571" s="50">
        <v>13272.2808414626</v>
      </c>
      <c r="F571" s="50">
        <v>13272.2808414626</v>
      </c>
      <c r="G571" s="50">
        <v>13272.2808414626</v>
      </c>
      <c r="H571" s="51">
        <v>1</v>
      </c>
      <c r="I571" s="51">
        <v>1</v>
      </c>
    </row>
    <row r="572" spans="1:50" s="64" customFormat="1" ht="15.75" x14ac:dyDescent="0.25">
      <c r="A572" s="63" t="s">
        <v>224</v>
      </c>
      <c r="B572" s="63"/>
      <c r="C572" s="63"/>
      <c r="D572" s="63"/>
      <c r="E572" s="18">
        <v>119848.695998407</v>
      </c>
      <c r="F572" s="18">
        <v>128475.67854535799</v>
      </c>
      <c r="G572" s="18">
        <v>128475.67854535799</v>
      </c>
      <c r="H572" s="19">
        <f t="shared" ref="H572:H603" si="35">F572/E572</f>
        <v>1.0719822812846096</v>
      </c>
      <c r="I572" s="19">
        <f t="shared" ref="I572:I603" si="36">G572/F572</f>
        <v>1</v>
      </c>
    </row>
    <row r="573" spans="1:50" s="65" customFormat="1" ht="15.75" x14ac:dyDescent="0.25">
      <c r="A573" s="52" t="s">
        <v>29</v>
      </c>
      <c r="B573" s="52"/>
      <c r="C573" s="52"/>
      <c r="D573" s="52"/>
      <c r="E573" s="40">
        <v>119848.695998407</v>
      </c>
      <c r="F573" s="40">
        <v>128475.67854535799</v>
      </c>
      <c r="G573" s="40">
        <v>128475.67854535799</v>
      </c>
      <c r="H573" s="41">
        <f t="shared" si="35"/>
        <v>1.0719822812846096</v>
      </c>
      <c r="I573" s="41">
        <f t="shared" si="36"/>
        <v>1</v>
      </c>
    </row>
    <row r="574" spans="1:50" s="43" customFormat="1" x14ac:dyDescent="0.25">
      <c r="A574" s="42" t="s">
        <v>225</v>
      </c>
      <c r="B574" s="42"/>
      <c r="C574" s="44"/>
      <c r="D574" s="42"/>
      <c r="E574" s="45">
        <v>103523.79056340799</v>
      </c>
      <c r="F574" s="45">
        <v>112150.773110359</v>
      </c>
      <c r="G574" s="45">
        <v>112150.773110359</v>
      </c>
      <c r="H574" s="46">
        <f t="shared" si="35"/>
        <v>1.0833333333333366</v>
      </c>
      <c r="I574" s="46">
        <f t="shared" si="36"/>
        <v>1</v>
      </c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8"/>
      <c r="AD574" s="48"/>
      <c r="AE574" s="48"/>
      <c r="AF574" s="48"/>
      <c r="AG574" s="48"/>
      <c r="AH574" s="48"/>
      <c r="AI574" s="48"/>
      <c r="AJ574" s="48"/>
      <c r="AK574" s="48"/>
      <c r="AL574" s="48"/>
      <c r="AM574" s="48"/>
      <c r="AN574" s="48"/>
      <c r="AO574" s="48"/>
      <c r="AP574" s="48"/>
      <c r="AQ574" s="48"/>
      <c r="AR574" s="48"/>
      <c r="AS574" s="48"/>
      <c r="AT574" s="48"/>
      <c r="AU574" s="48"/>
      <c r="AV574" s="48"/>
      <c r="AW574" s="48"/>
      <c r="AX574" s="48"/>
    </row>
    <row r="575" spans="1:50" s="48" customFormat="1" x14ac:dyDescent="0.25">
      <c r="A575" s="48" t="s">
        <v>22</v>
      </c>
      <c r="C575" s="49"/>
      <c r="E575" s="50">
        <v>103523.79056340799</v>
      </c>
      <c r="F575" s="50">
        <v>112150.773110359</v>
      </c>
      <c r="G575" s="50">
        <v>112150.773110359</v>
      </c>
      <c r="H575" s="51">
        <f t="shared" si="35"/>
        <v>1.0833333333333366</v>
      </c>
      <c r="I575" s="51">
        <f t="shared" si="36"/>
        <v>1</v>
      </c>
    </row>
    <row r="576" spans="1:50" s="48" customFormat="1" x14ac:dyDescent="0.25">
      <c r="A576" s="48">
        <v>3</v>
      </c>
      <c r="B576" s="48" t="s">
        <v>31</v>
      </c>
      <c r="C576" s="49" t="s">
        <v>56</v>
      </c>
      <c r="E576" s="50">
        <v>103523.79056340799</v>
      </c>
      <c r="F576" s="50">
        <v>112150.773110359</v>
      </c>
      <c r="G576" s="50">
        <v>112150.773110359</v>
      </c>
      <c r="H576" s="51">
        <f t="shared" si="35"/>
        <v>1.0833333333333366</v>
      </c>
      <c r="I576" s="51">
        <f t="shared" si="36"/>
        <v>1</v>
      </c>
    </row>
    <row r="577" spans="1:50" s="48" customFormat="1" x14ac:dyDescent="0.25">
      <c r="A577" s="48">
        <v>31</v>
      </c>
      <c r="B577" s="48" t="s">
        <v>226</v>
      </c>
      <c r="C577" s="49" t="s">
        <v>56</v>
      </c>
      <c r="E577" s="50">
        <v>103523.79056340799</v>
      </c>
      <c r="F577" s="50">
        <v>112150.773110359</v>
      </c>
      <c r="G577" s="50">
        <v>112150.773110359</v>
      </c>
      <c r="H577" s="51">
        <f t="shared" si="35"/>
        <v>1.0833333333333366</v>
      </c>
      <c r="I577" s="51">
        <f t="shared" si="36"/>
        <v>1</v>
      </c>
    </row>
    <row r="578" spans="1:50" s="48" customFormat="1" x14ac:dyDescent="0.25">
      <c r="A578" s="48">
        <v>311</v>
      </c>
      <c r="B578" s="48" t="s">
        <v>227</v>
      </c>
      <c r="C578" s="49" t="s">
        <v>56</v>
      </c>
      <c r="E578" s="50">
        <v>69944.920034507901</v>
      </c>
      <c r="F578" s="50">
        <v>75652.000796336797</v>
      </c>
      <c r="G578" s="50">
        <v>75652.000796336797</v>
      </c>
      <c r="H578" s="51">
        <f t="shared" si="35"/>
        <v>1.0815939278937379</v>
      </c>
      <c r="I578" s="51">
        <f t="shared" si="36"/>
        <v>1</v>
      </c>
    </row>
    <row r="579" spans="1:50" s="48" customFormat="1" x14ac:dyDescent="0.25">
      <c r="A579" s="48">
        <v>313</v>
      </c>
      <c r="B579" s="48" t="s">
        <v>228</v>
      </c>
      <c r="C579" s="49" t="s">
        <v>56</v>
      </c>
      <c r="E579" s="50">
        <v>33578.870528900399</v>
      </c>
      <c r="F579" s="50">
        <v>36498.772314022201</v>
      </c>
      <c r="G579" s="50">
        <v>36498.772314022201</v>
      </c>
      <c r="H579" s="51">
        <f t="shared" si="35"/>
        <v>1.0869565217391313</v>
      </c>
      <c r="I579" s="51">
        <f t="shared" si="36"/>
        <v>1</v>
      </c>
    </row>
    <row r="580" spans="1:50" s="43" customFormat="1" x14ac:dyDescent="0.25">
      <c r="A580" s="42" t="s">
        <v>229</v>
      </c>
      <c r="B580" s="42"/>
      <c r="C580" s="44"/>
      <c r="D580" s="42"/>
      <c r="E580" s="45">
        <v>16324.905434999</v>
      </c>
      <c r="F580" s="45">
        <v>16324.905434999</v>
      </c>
      <c r="G580" s="45">
        <v>16324.905434999</v>
      </c>
      <c r="H580" s="46">
        <f t="shared" si="35"/>
        <v>1</v>
      </c>
      <c r="I580" s="46">
        <f t="shared" si="36"/>
        <v>1</v>
      </c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  <c r="AA580" s="48"/>
      <c r="AB580" s="48"/>
      <c r="AC580" s="48"/>
      <c r="AD580" s="48"/>
      <c r="AE580" s="48"/>
      <c r="AF580" s="48"/>
      <c r="AG580" s="48"/>
      <c r="AH580" s="48"/>
      <c r="AI580" s="48"/>
      <c r="AJ580" s="48"/>
      <c r="AK580" s="48"/>
      <c r="AL580" s="48"/>
      <c r="AM580" s="48"/>
      <c r="AN580" s="48"/>
      <c r="AO580" s="48"/>
      <c r="AP580" s="48"/>
      <c r="AQ580" s="48"/>
      <c r="AR580" s="48"/>
      <c r="AS580" s="48"/>
      <c r="AT580" s="48"/>
      <c r="AU580" s="48"/>
      <c r="AV580" s="48"/>
      <c r="AW580" s="48"/>
      <c r="AX580" s="48"/>
    </row>
    <row r="581" spans="1:50" s="48" customFormat="1" x14ac:dyDescent="0.25">
      <c r="A581" s="48" t="s">
        <v>22</v>
      </c>
      <c r="C581" s="49"/>
      <c r="E581" s="50">
        <v>16324.905434999</v>
      </c>
      <c r="F581" s="50">
        <v>16324.905434999</v>
      </c>
      <c r="G581" s="50">
        <v>16324.905434999</v>
      </c>
      <c r="H581" s="51">
        <f t="shared" si="35"/>
        <v>1</v>
      </c>
      <c r="I581" s="51">
        <f t="shared" si="36"/>
        <v>1</v>
      </c>
    </row>
    <row r="582" spans="1:50" s="48" customFormat="1" x14ac:dyDescent="0.25">
      <c r="A582" s="48">
        <v>3</v>
      </c>
      <c r="B582" s="48" t="s">
        <v>31</v>
      </c>
      <c r="C582" s="49" t="s">
        <v>56</v>
      </c>
      <c r="E582" s="50">
        <v>16324.905434999</v>
      </c>
      <c r="F582" s="50">
        <v>16324.905434999</v>
      </c>
      <c r="G582" s="50">
        <v>16324.905434999</v>
      </c>
      <c r="H582" s="51">
        <f t="shared" si="35"/>
        <v>1</v>
      </c>
      <c r="I582" s="51">
        <f t="shared" si="36"/>
        <v>1</v>
      </c>
    </row>
    <row r="583" spans="1:50" s="48" customFormat="1" x14ac:dyDescent="0.25">
      <c r="A583" s="48">
        <v>31</v>
      </c>
      <c r="B583" s="48" t="s">
        <v>226</v>
      </c>
      <c r="C583" s="49" t="s">
        <v>56</v>
      </c>
      <c r="E583" s="50">
        <v>9290.5965890238203</v>
      </c>
      <c r="F583" s="50">
        <v>9290.5965890238203</v>
      </c>
      <c r="G583" s="50">
        <v>9290.5965890238203</v>
      </c>
      <c r="H583" s="51">
        <f t="shared" si="35"/>
        <v>1</v>
      </c>
      <c r="I583" s="51">
        <f t="shared" si="36"/>
        <v>1</v>
      </c>
    </row>
    <row r="584" spans="1:50" s="48" customFormat="1" x14ac:dyDescent="0.25">
      <c r="A584" s="48">
        <v>312</v>
      </c>
      <c r="B584" s="48" t="s">
        <v>230</v>
      </c>
      <c r="C584" s="49" t="s">
        <v>56</v>
      </c>
      <c r="E584" s="50">
        <v>9290.5965890238203</v>
      </c>
      <c r="F584" s="50">
        <v>9290.5965890238203</v>
      </c>
      <c r="G584" s="50">
        <v>9290.5965890238203</v>
      </c>
      <c r="H584" s="51">
        <f t="shared" si="35"/>
        <v>1</v>
      </c>
      <c r="I584" s="51">
        <f t="shared" si="36"/>
        <v>1</v>
      </c>
    </row>
    <row r="585" spans="1:50" s="48" customFormat="1" x14ac:dyDescent="0.25">
      <c r="A585" s="48">
        <v>32</v>
      </c>
      <c r="B585" s="48" t="s">
        <v>38</v>
      </c>
      <c r="C585" s="49" t="s">
        <v>56</v>
      </c>
      <c r="E585" s="50">
        <v>7034.3088459751798</v>
      </c>
      <c r="F585" s="50">
        <v>7034.3088459751798</v>
      </c>
      <c r="G585" s="50">
        <v>7034.3088459751798</v>
      </c>
      <c r="H585" s="51">
        <f t="shared" si="35"/>
        <v>1</v>
      </c>
      <c r="I585" s="51">
        <f t="shared" si="36"/>
        <v>1</v>
      </c>
    </row>
    <row r="586" spans="1:50" s="48" customFormat="1" x14ac:dyDescent="0.25">
      <c r="A586" s="48">
        <v>321</v>
      </c>
      <c r="B586" s="48" t="s">
        <v>231</v>
      </c>
      <c r="C586" s="49" t="s">
        <v>56</v>
      </c>
      <c r="E586" s="50">
        <v>7034.3088459751798</v>
      </c>
      <c r="F586" s="50">
        <v>7034.3088459751798</v>
      </c>
      <c r="G586" s="50">
        <v>7034.3088459751798</v>
      </c>
      <c r="H586" s="51">
        <f t="shared" si="35"/>
        <v>1</v>
      </c>
      <c r="I586" s="51">
        <f t="shared" si="36"/>
        <v>1</v>
      </c>
    </row>
    <row r="587" spans="1:50" s="64" customFormat="1" ht="15.75" x14ac:dyDescent="0.25">
      <c r="A587" s="63" t="s">
        <v>232</v>
      </c>
      <c r="B587" s="63"/>
      <c r="C587" s="63"/>
      <c r="D587" s="63"/>
      <c r="E587" s="18">
        <v>208000.99940274699</v>
      </c>
      <c r="F587" s="18">
        <v>192003.38841329899</v>
      </c>
      <c r="G587" s="18">
        <v>196503.38841329899</v>
      </c>
      <c r="H587" s="19">
        <f t="shared" si="35"/>
        <v>0.92308877824922253</v>
      </c>
      <c r="I587" s="19">
        <f t="shared" si="36"/>
        <v>1.0234370863826292</v>
      </c>
    </row>
    <row r="588" spans="1:50" s="65" customFormat="1" ht="15.75" x14ac:dyDescent="0.25">
      <c r="A588" s="52" t="s">
        <v>29</v>
      </c>
      <c r="B588" s="52"/>
      <c r="C588" s="52"/>
      <c r="D588" s="52"/>
      <c r="E588" s="40">
        <v>185700.99940274699</v>
      </c>
      <c r="F588" s="40">
        <v>190003.38841329899</v>
      </c>
      <c r="G588" s="40">
        <v>194503.38841329899</v>
      </c>
      <c r="H588" s="41">
        <f t="shared" si="35"/>
        <v>1.0231683675606991</v>
      </c>
      <c r="I588" s="41">
        <f t="shared" si="36"/>
        <v>1.0236837881554592</v>
      </c>
    </row>
    <row r="589" spans="1:50" s="42" customFormat="1" x14ac:dyDescent="0.25">
      <c r="A589" s="42" t="s">
        <v>225</v>
      </c>
      <c r="C589" s="44"/>
      <c r="E589" s="45">
        <v>125000</v>
      </c>
      <c r="F589" s="45">
        <v>127000</v>
      </c>
      <c r="G589" s="45">
        <v>130500</v>
      </c>
      <c r="H589" s="59">
        <f t="shared" si="35"/>
        <v>1.016</v>
      </c>
      <c r="I589" s="59">
        <f t="shared" si="36"/>
        <v>1.0275590551181102</v>
      </c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  <c r="AB589" s="47"/>
      <c r="AC589" s="47"/>
      <c r="AD589" s="47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  <c r="AS589" s="47"/>
      <c r="AT589" s="47"/>
      <c r="AU589" s="47"/>
      <c r="AV589" s="47"/>
      <c r="AW589" s="47"/>
      <c r="AX589" s="47"/>
    </row>
    <row r="590" spans="1:50" s="48" customFormat="1" x14ac:dyDescent="0.25">
      <c r="A590" s="48" t="s">
        <v>270</v>
      </c>
      <c r="C590" s="49"/>
      <c r="E590" s="50">
        <v>125000</v>
      </c>
      <c r="F590" s="50">
        <v>127000</v>
      </c>
      <c r="G590" s="50">
        <v>130500</v>
      </c>
      <c r="H590" s="51">
        <f t="shared" si="35"/>
        <v>1.016</v>
      </c>
      <c r="I590" s="51">
        <f t="shared" si="36"/>
        <v>1.0275590551181102</v>
      </c>
    </row>
    <row r="591" spans="1:50" s="48" customFormat="1" x14ac:dyDescent="0.25">
      <c r="A591" s="48">
        <v>3</v>
      </c>
      <c r="B591" s="48" t="s">
        <v>31</v>
      </c>
      <c r="C591" s="49" t="s">
        <v>56</v>
      </c>
      <c r="E591" s="50">
        <v>125000</v>
      </c>
      <c r="F591" s="50">
        <v>127000</v>
      </c>
      <c r="G591" s="50">
        <v>130500</v>
      </c>
      <c r="H591" s="51">
        <f t="shared" si="35"/>
        <v>1.016</v>
      </c>
      <c r="I591" s="51">
        <f t="shared" si="36"/>
        <v>1.0275590551181102</v>
      </c>
    </row>
    <row r="592" spans="1:50" s="48" customFormat="1" x14ac:dyDescent="0.25">
      <c r="A592" s="48">
        <v>31</v>
      </c>
      <c r="B592" s="48" t="s">
        <v>226</v>
      </c>
      <c r="C592" s="49" t="s">
        <v>56</v>
      </c>
      <c r="E592" s="50">
        <v>125000</v>
      </c>
      <c r="F592" s="50">
        <v>127000</v>
      </c>
      <c r="G592" s="50">
        <v>130500</v>
      </c>
      <c r="H592" s="51">
        <f t="shared" si="35"/>
        <v>1.016</v>
      </c>
      <c r="I592" s="51">
        <f t="shared" si="36"/>
        <v>1.0275590551181102</v>
      </c>
    </row>
    <row r="593" spans="1:50" s="48" customFormat="1" x14ac:dyDescent="0.25">
      <c r="A593" s="48">
        <v>311</v>
      </c>
      <c r="B593" s="48" t="s">
        <v>227</v>
      </c>
      <c r="C593" s="49" t="s">
        <v>56</v>
      </c>
      <c r="E593" s="50">
        <v>110000</v>
      </c>
      <c r="F593" s="50">
        <v>112000</v>
      </c>
      <c r="G593" s="50">
        <v>115000</v>
      </c>
      <c r="H593" s="51">
        <f t="shared" si="35"/>
        <v>1.0181818181818181</v>
      </c>
      <c r="I593" s="51">
        <f t="shared" si="36"/>
        <v>1.0267857142857142</v>
      </c>
    </row>
    <row r="594" spans="1:50" s="48" customFormat="1" x14ac:dyDescent="0.25">
      <c r="A594" s="48">
        <v>313</v>
      </c>
      <c r="B594" s="48" t="s">
        <v>228</v>
      </c>
      <c r="C594" s="49" t="s">
        <v>56</v>
      </c>
      <c r="E594" s="50">
        <v>15000</v>
      </c>
      <c r="F594" s="50">
        <v>15000</v>
      </c>
      <c r="G594" s="50">
        <v>15500</v>
      </c>
      <c r="H594" s="51">
        <f t="shared" si="35"/>
        <v>1</v>
      </c>
      <c r="I594" s="51">
        <f t="shared" si="36"/>
        <v>1.0333333333333334</v>
      </c>
    </row>
    <row r="595" spans="1:50" s="42" customFormat="1" x14ac:dyDescent="0.25">
      <c r="A595" s="42" t="s">
        <v>229</v>
      </c>
      <c r="C595" s="44"/>
      <c r="E595" s="45">
        <v>8197.6109894485398</v>
      </c>
      <c r="F595" s="45">
        <v>9200</v>
      </c>
      <c r="G595" s="45">
        <v>9700</v>
      </c>
      <c r="H595" s="59">
        <f t="shared" si="35"/>
        <v>1.1222781871256973</v>
      </c>
      <c r="I595" s="59">
        <f t="shared" si="36"/>
        <v>1.0543478260869565</v>
      </c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  <c r="AB595" s="47"/>
      <c r="AC595" s="47"/>
      <c r="AD595" s="47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  <c r="AS595" s="47"/>
      <c r="AT595" s="47"/>
      <c r="AU595" s="47"/>
      <c r="AV595" s="47"/>
      <c r="AW595" s="47"/>
      <c r="AX595" s="47"/>
    </row>
    <row r="596" spans="1:50" s="48" customFormat="1" x14ac:dyDescent="0.25">
      <c r="A596" s="48" t="s">
        <v>270</v>
      </c>
      <c r="C596" s="49"/>
      <c r="E596" s="50">
        <v>8197.6109894485398</v>
      </c>
      <c r="F596" s="50">
        <v>9200</v>
      </c>
      <c r="G596" s="50">
        <v>9700</v>
      </c>
      <c r="H596" s="51">
        <f t="shared" si="35"/>
        <v>1.1222781871256973</v>
      </c>
      <c r="I596" s="51">
        <f t="shared" si="36"/>
        <v>1.0543478260869565</v>
      </c>
    </row>
    <row r="597" spans="1:50" s="48" customFormat="1" x14ac:dyDescent="0.25">
      <c r="A597" s="48">
        <v>3</v>
      </c>
      <c r="B597" s="48" t="s">
        <v>31</v>
      </c>
      <c r="C597" s="49" t="s">
        <v>56</v>
      </c>
      <c r="E597" s="50">
        <v>8197.6109894485398</v>
      </c>
      <c r="F597" s="50">
        <v>9200</v>
      </c>
      <c r="G597" s="50">
        <v>9700</v>
      </c>
      <c r="H597" s="51">
        <f t="shared" si="35"/>
        <v>1.1222781871256973</v>
      </c>
      <c r="I597" s="51">
        <f t="shared" si="36"/>
        <v>1.0543478260869565</v>
      </c>
    </row>
    <row r="598" spans="1:50" s="48" customFormat="1" x14ac:dyDescent="0.25">
      <c r="A598" s="48">
        <v>31</v>
      </c>
      <c r="B598" s="48" t="s">
        <v>226</v>
      </c>
      <c r="C598" s="49" t="s">
        <v>56</v>
      </c>
      <c r="E598" s="50">
        <v>4500</v>
      </c>
      <c r="F598" s="50">
        <v>5000</v>
      </c>
      <c r="G598" s="50">
        <v>5500</v>
      </c>
      <c r="H598" s="51">
        <f t="shared" si="35"/>
        <v>1.1111111111111112</v>
      </c>
      <c r="I598" s="51">
        <f t="shared" si="36"/>
        <v>1.1000000000000001</v>
      </c>
    </row>
    <row r="599" spans="1:50" s="48" customFormat="1" x14ac:dyDescent="0.25">
      <c r="A599" s="48">
        <v>312</v>
      </c>
      <c r="B599" s="48" t="s">
        <v>230</v>
      </c>
      <c r="C599" s="49" t="s">
        <v>56</v>
      </c>
      <c r="E599" s="50">
        <v>4500</v>
      </c>
      <c r="F599" s="50">
        <v>5000</v>
      </c>
      <c r="G599" s="50">
        <v>5500</v>
      </c>
      <c r="H599" s="51">
        <f t="shared" si="35"/>
        <v>1.1111111111111112</v>
      </c>
      <c r="I599" s="51">
        <f t="shared" si="36"/>
        <v>1.1000000000000001</v>
      </c>
    </row>
    <row r="600" spans="1:50" s="48" customFormat="1" x14ac:dyDescent="0.25">
      <c r="A600" s="48">
        <v>32</v>
      </c>
      <c r="B600" s="48" t="s">
        <v>38</v>
      </c>
      <c r="C600" s="49" t="s">
        <v>56</v>
      </c>
      <c r="E600" s="50">
        <v>3697.6109894485398</v>
      </c>
      <c r="F600" s="50">
        <v>4200</v>
      </c>
      <c r="G600" s="50">
        <v>4200</v>
      </c>
      <c r="H600" s="51">
        <f t="shared" si="35"/>
        <v>1.1358685410620726</v>
      </c>
      <c r="I600" s="51">
        <f t="shared" si="36"/>
        <v>1</v>
      </c>
    </row>
    <row r="601" spans="1:50" s="48" customFormat="1" x14ac:dyDescent="0.25">
      <c r="A601" s="48">
        <v>321</v>
      </c>
      <c r="B601" s="48" t="s">
        <v>231</v>
      </c>
      <c r="C601" s="49" t="s">
        <v>56</v>
      </c>
      <c r="E601" s="50">
        <v>3697.6109894485398</v>
      </c>
      <c r="F601" s="50">
        <v>4200</v>
      </c>
      <c r="G601" s="50">
        <v>4200</v>
      </c>
      <c r="H601" s="51">
        <f t="shared" si="35"/>
        <v>1.1358685410620726</v>
      </c>
      <c r="I601" s="51">
        <f t="shared" si="36"/>
        <v>1</v>
      </c>
    </row>
    <row r="602" spans="1:50" s="42" customFormat="1" x14ac:dyDescent="0.25">
      <c r="A602" s="42" t="s">
        <v>39</v>
      </c>
      <c r="C602" s="44"/>
      <c r="E602" s="45">
        <v>7000</v>
      </c>
      <c r="F602" s="45">
        <v>7000</v>
      </c>
      <c r="G602" s="45">
        <v>7000</v>
      </c>
      <c r="H602" s="59">
        <f t="shared" si="35"/>
        <v>1</v>
      </c>
      <c r="I602" s="59">
        <f t="shared" si="36"/>
        <v>1</v>
      </c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  <c r="AB602" s="47"/>
      <c r="AC602" s="47"/>
      <c r="AD602" s="47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  <c r="AS602" s="47"/>
      <c r="AT602" s="47"/>
      <c r="AU602" s="47"/>
      <c r="AV602" s="47"/>
      <c r="AW602" s="47"/>
      <c r="AX602" s="47"/>
    </row>
    <row r="603" spans="1:50" s="48" customFormat="1" x14ac:dyDescent="0.25">
      <c r="A603" s="75" t="s">
        <v>270</v>
      </c>
      <c r="B603" s="75"/>
      <c r="C603" s="75"/>
      <c r="D603" s="75"/>
      <c r="E603" s="50">
        <v>7000</v>
      </c>
      <c r="F603" s="50">
        <v>7000</v>
      </c>
      <c r="G603" s="50">
        <v>7000</v>
      </c>
      <c r="H603" s="51">
        <f t="shared" si="35"/>
        <v>1</v>
      </c>
      <c r="I603" s="51">
        <f t="shared" si="36"/>
        <v>1</v>
      </c>
    </row>
    <row r="604" spans="1:50" s="48" customFormat="1" x14ac:dyDescent="0.25">
      <c r="A604" s="48">
        <v>3</v>
      </c>
      <c r="B604" s="48" t="s">
        <v>31</v>
      </c>
      <c r="C604" s="49" t="s">
        <v>37</v>
      </c>
      <c r="E604" s="50">
        <v>7000</v>
      </c>
      <c r="F604" s="50">
        <v>7000</v>
      </c>
      <c r="G604" s="50">
        <v>7000</v>
      </c>
      <c r="H604" s="51">
        <f t="shared" ref="H604:H635" si="37">F604/E604</f>
        <v>1</v>
      </c>
      <c r="I604" s="51">
        <f t="shared" ref="I604:I635" si="38">G604/F604</f>
        <v>1</v>
      </c>
    </row>
    <row r="605" spans="1:50" s="48" customFormat="1" x14ac:dyDescent="0.25">
      <c r="A605" s="48">
        <v>32</v>
      </c>
      <c r="B605" s="48" t="s">
        <v>38</v>
      </c>
      <c r="C605" s="49" t="s">
        <v>37</v>
      </c>
      <c r="E605" s="50">
        <v>7000</v>
      </c>
      <c r="F605" s="50">
        <v>7000</v>
      </c>
      <c r="G605" s="50">
        <v>7000</v>
      </c>
      <c r="H605" s="51">
        <f t="shared" si="37"/>
        <v>1</v>
      </c>
      <c r="I605" s="51">
        <f t="shared" si="38"/>
        <v>1</v>
      </c>
    </row>
    <row r="606" spans="1:50" s="48" customFormat="1" x14ac:dyDescent="0.25">
      <c r="A606" s="48">
        <v>323</v>
      </c>
      <c r="B606" s="48" t="s">
        <v>41</v>
      </c>
      <c r="C606" s="49" t="s">
        <v>37</v>
      </c>
      <c r="E606" s="50">
        <v>7000</v>
      </c>
      <c r="F606" s="50">
        <v>7000</v>
      </c>
      <c r="G606" s="50">
        <v>7000</v>
      </c>
      <c r="H606" s="51">
        <f t="shared" si="37"/>
        <v>1</v>
      </c>
      <c r="I606" s="51">
        <f t="shared" si="38"/>
        <v>1</v>
      </c>
    </row>
    <row r="607" spans="1:50" s="43" customFormat="1" x14ac:dyDescent="0.25">
      <c r="A607" s="42" t="s">
        <v>233</v>
      </c>
      <c r="B607" s="42"/>
      <c r="C607" s="44"/>
      <c r="D607" s="42"/>
      <c r="E607" s="45">
        <v>500</v>
      </c>
      <c r="F607" s="45">
        <v>500</v>
      </c>
      <c r="G607" s="45">
        <v>500</v>
      </c>
      <c r="H607" s="46">
        <f t="shared" si="37"/>
        <v>1</v>
      </c>
      <c r="I607" s="46">
        <f t="shared" si="38"/>
        <v>1</v>
      </c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  <c r="AA607" s="48"/>
      <c r="AB607" s="48"/>
      <c r="AC607" s="48"/>
      <c r="AD607" s="48"/>
      <c r="AE607" s="48"/>
      <c r="AF607" s="48"/>
      <c r="AG607" s="48"/>
      <c r="AH607" s="48"/>
      <c r="AI607" s="48"/>
      <c r="AJ607" s="48"/>
      <c r="AK607" s="48"/>
      <c r="AL607" s="48"/>
      <c r="AM607" s="48"/>
      <c r="AN607" s="48"/>
      <c r="AO607" s="48"/>
      <c r="AP607" s="48"/>
      <c r="AQ607" s="48"/>
      <c r="AR607" s="48"/>
      <c r="AS607" s="48"/>
      <c r="AT607" s="48"/>
      <c r="AU607" s="48"/>
      <c r="AV607" s="48"/>
      <c r="AW607" s="48"/>
      <c r="AX607" s="48"/>
    </row>
    <row r="608" spans="1:50" s="48" customFormat="1" x14ac:dyDescent="0.25">
      <c r="A608" s="48" t="s">
        <v>234</v>
      </c>
      <c r="C608" s="49"/>
      <c r="D608" s="48" t="s">
        <v>1</v>
      </c>
      <c r="E608" s="50">
        <v>500</v>
      </c>
      <c r="F608" s="50">
        <v>500</v>
      </c>
      <c r="G608" s="50">
        <v>500</v>
      </c>
      <c r="H608" s="51">
        <f t="shared" si="37"/>
        <v>1</v>
      </c>
      <c r="I608" s="51">
        <f t="shared" si="38"/>
        <v>1</v>
      </c>
    </row>
    <row r="609" spans="1:50" s="48" customFormat="1" x14ac:dyDescent="0.25">
      <c r="A609" s="48">
        <v>3</v>
      </c>
      <c r="B609" s="48" t="s">
        <v>17</v>
      </c>
      <c r="C609" s="49" t="s">
        <v>37</v>
      </c>
      <c r="D609" s="48" t="s">
        <v>1</v>
      </c>
      <c r="E609" s="50">
        <v>500</v>
      </c>
      <c r="F609" s="50">
        <v>500</v>
      </c>
      <c r="G609" s="50">
        <v>500</v>
      </c>
      <c r="H609" s="51">
        <f t="shared" si="37"/>
        <v>1</v>
      </c>
      <c r="I609" s="51">
        <f t="shared" si="38"/>
        <v>1</v>
      </c>
    </row>
    <row r="610" spans="1:50" s="48" customFormat="1" x14ac:dyDescent="0.25">
      <c r="A610" s="48">
        <v>32</v>
      </c>
      <c r="B610" s="48" t="s">
        <v>44</v>
      </c>
      <c r="C610" s="49" t="s">
        <v>37</v>
      </c>
      <c r="E610" s="50">
        <v>500</v>
      </c>
      <c r="F610" s="50">
        <v>500</v>
      </c>
      <c r="G610" s="50">
        <v>500</v>
      </c>
      <c r="H610" s="51">
        <f t="shared" si="37"/>
        <v>1</v>
      </c>
      <c r="I610" s="51">
        <f t="shared" si="38"/>
        <v>1</v>
      </c>
    </row>
    <row r="611" spans="1:50" s="48" customFormat="1" x14ac:dyDescent="0.25">
      <c r="A611" s="48">
        <v>323</v>
      </c>
      <c r="B611" s="48" t="s">
        <v>51</v>
      </c>
      <c r="C611" s="49" t="s">
        <v>37</v>
      </c>
      <c r="E611" s="50">
        <v>500</v>
      </c>
      <c r="F611" s="50">
        <v>500</v>
      </c>
      <c r="G611" s="50">
        <v>500</v>
      </c>
      <c r="H611" s="51">
        <f t="shared" si="37"/>
        <v>1</v>
      </c>
      <c r="I611" s="51">
        <f t="shared" si="38"/>
        <v>1</v>
      </c>
    </row>
    <row r="612" spans="1:50" s="43" customFormat="1" x14ac:dyDescent="0.25">
      <c r="A612" s="42" t="s">
        <v>47</v>
      </c>
      <c r="B612" s="42"/>
      <c r="C612" s="44"/>
      <c r="D612" s="42"/>
      <c r="E612" s="45">
        <v>100</v>
      </c>
      <c r="F612" s="45">
        <v>100</v>
      </c>
      <c r="G612" s="45">
        <v>100</v>
      </c>
      <c r="H612" s="46">
        <f t="shared" si="37"/>
        <v>1</v>
      </c>
      <c r="I612" s="46">
        <f t="shared" si="38"/>
        <v>1</v>
      </c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48"/>
      <c r="AB612" s="48"/>
      <c r="AC612" s="48"/>
      <c r="AD612" s="48"/>
      <c r="AE612" s="48"/>
      <c r="AF612" s="48"/>
      <c r="AG612" s="48"/>
      <c r="AH612" s="48"/>
      <c r="AI612" s="48"/>
      <c r="AJ612" s="48"/>
      <c r="AK612" s="48"/>
      <c r="AL612" s="48"/>
      <c r="AM612" s="48"/>
      <c r="AN612" s="48"/>
      <c r="AO612" s="48"/>
      <c r="AP612" s="48"/>
      <c r="AQ612" s="48"/>
      <c r="AR612" s="48"/>
      <c r="AS612" s="48"/>
      <c r="AT612" s="48"/>
      <c r="AU612" s="48"/>
      <c r="AV612" s="48"/>
      <c r="AW612" s="48"/>
      <c r="AX612" s="48"/>
    </row>
    <row r="613" spans="1:50" s="48" customFormat="1" x14ac:dyDescent="0.25">
      <c r="A613" s="55" t="s">
        <v>234</v>
      </c>
      <c r="B613" s="55"/>
      <c r="C613" s="56"/>
      <c r="D613" s="55"/>
      <c r="E613" s="57">
        <v>100</v>
      </c>
      <c r="F613" s="57">
        <v>100</v>
      </c>
      <c r="G613" s="57">
        <v>100</v>
      </c>
      <c r="H613" s="51">
        <f t="shared" si="37"/>
        <v>1</v>
      </c>
      <c r="I613" s="51">
        <f t="shared" si="38"/>
        <v>1</v>
      </c>
    </row>
    <row r="614" spans="1:50" s="48" customFormat="1" ht="21" x14ac:dyDescent="0.35">
      <c r="A614" s="48">
        <v>3</v>
      </c>
      <c r="B614" s="48" t="s">
        <v>17</v>
      </c>
      <c r="C614" s="49" t="s">
        <v>56</v>
      </c>
      <c r="D614" s="53" t="s">
        <v>1</v>
      </c>
      <c r="E614" s="57">
        <v>100</v>
      </c>
      <c r="F614" s="57">
        <v>100</v>
      </c>
      <c r="G614" s="57">
        <v>100</v>
      </c>
      <c r="H614" s="51">
        <f t="shared" si="37"/>
        <v>1</v>
      </c>
      <c r="I614" s="51">
        <f t="shared" si="38"/>
        <v>1</v>
      </c>
    </row>
    <row r="615" spans="1:50" s="48" customFormat="1" x14ac:dyDescent="0.25">
      <c r="A615" s="48">
        <v>32</v>
      </c>
      <c r="B615" s="48" t="s">
        <v>38</v>
      </c>
      <c r="C615" s="49" t="s">
        <v>56</v>
      </c>
      <c r="E615" s="57">
        <v>100</v>
      </c>
      <c r="F615" s="57">
        <v>100</v>
      </c>
      <c r="G615" s="57">
        <v>100</v>
      </c>
      <c r="H615" s="51">
        <f t="shared" si="37"/>
        <v>1</v>
      </c>
      <c r="I615" s="51">
        <f t="shared" si="38"/>
        <v>1</v>
      </c>
    </row>
    <row r="616" spans="1:50" s="48" customFormat="1" x14ac:dyDescent="0.25">
      <c r="A616" s="48">
        <v>324</v>
      </c>
      <c r="B616" s="48" t="s">
        <v>49</v>
      </c>
      <c r="C616" s="49" t="s">
        <v>56</v>
      </c>
      <c r="E616" s="57">
        <v>100</v>
      </c>
      <c r="F616" s="57">
        <v>100</v>
      </c>
      <c r="G616" s="57">
        <v>100</v>
      </c>
      <c r="H616" s="51">
        <f t="shared" si="37"/>
        <v>1</v>
      </c>
      <c r="I616" s="51">
        <f t="shared" si="38"/>
        <v>1</v>
      </c>
    </row>
    <row r="617" spans="1:50" s="42" customFormat="1" x14ac:dyDescent="0.25">
      <c r="A617" s="42" t="s">
        <v>235</v>
      </c>
      <c r="C617" s="44"/>
      <c r="E617" s="45">
        <v>2800</v>
      </c>
      <c r="F617" s="45">
        <v>2800</v>
      </c>
      <c r="G617" s="45">
        <v>2800</v>
      </c>
      <c r="H617" s="46">
        <f t="shared" si="37"/>
        <v>1</v>
      </c>
      <c r="I617" s="46">
        <f t="shared" si="38"/>
        <v>1</v>
      </c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  <c r="AB617" s="47"/>
      <c r="AC617" s="47"/>
      <c r="AD617" s="47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  <c r="AS617" s="47"/>
      <c r="AT617" s="47"/>
      <c r="AU617" s="47"/>
      <c r="AV617" s="47"/>
      <c r="AW617" s="47"/>
      <c r="AX617" s="47"/>
    </row>
    <row r="618" spans="1:50" s="48" customFormat="1" x14ac:dyDescent="0.25">
      <c r="A618" s="48" t="s">
        <v>234</v>
      </c>
      <c r="C618" s="49"/>
      <c r="D618" s="48" t="s">
        <v>1</v>
      </c>
      <c r="E618" s="50">
        <v>2800</v>
      </c>
      <c r="F618" s="50">
        <v>2800</v>
      </c>
      <c r="G618" s="50">
        <v>2800</v>
      </c>
      <c r="H618" s="51">
        <f t="shared" si="37"/>
        <v>1</v>
      </c>
      <c r="I618" s="51">
        <f t="shared" si="38"/>
        <v>1</v>
      </c>
    </row>
    <row r="619" spans="1:50" s="48" customFormat="1" x14ac:dyDescent="0.25">
      <c r="A619" s="48">
        <v>3</v>
      </c>
      <c r="B619" s="48" t="s">
        <v>17</v>
      </c>
      <c r="C619" s="49" t="s">
        <v>56</v>
      </c>
      <c r="E619" s="50">
        <v>2800</v>
      </c>
      <c r="F619" s="50">
        <v>2800</v>
      </c>
      <c r="G619" s="50">
        <v>2800</v>
      </c>
      <c r="H619" s="51">
        <f t="shared" si="37"/>
        <v>1</v>
      </c>
      <c r="I619" s="51">
        <f t="shared" si="38"/>
        <v>1</v>
      </c>
    </row>
    <row r="620" spans="1:50" s="48" customFormat="1" x14ac:dyDescent="0.25">
      <c r="A620" s="48">
        <v>32</v>
      </c>
      <c r="B620" s="48" t="s">
        <v>38</v>
      </c>
      <c r="C620" s="49" t="s">
        <v>56</v>
      </c>
      <c r="E620" s="50">
        <v>2800</v>
      </c>
      <c r="F620" s="50">
        <v>2800</v>
      </c>
      <c r="G620" s="50">
        <v>2800</v>
      </c>
      <c r="H620" s="51">
        <f t="shared" si="37"/>
        <v>1</v>
      </c>
      <c r="I620" s="51">
        <f t="shared" si="38"/>
        <v>1</v>
      </c>
    </row>
    <row r="621" spans="1:50" s="48" customFormat="1" x14ac:dyDescent="0.25">
      <c r="A621" s="48">
        <v>329</v>
      </c>
      <c r="B621" s="48" t="s">
        <v>28</v>
      </c>
      <c r="C621" s="49" t="s">
        <v>56</v>
      </c>
      <c r="E621" s="50">
        <v>2800</v>
      </c>
      <c r="F621" s="50">
        <v>2800</v>
      </c>
      <c r="G621" s="50">
        <v>2800</v>
      </c>
      <c r="H621" s="51">
        <f t="shared" si="37"/>
        <v>1</v>
      </c>
      <c r="I621" s="51">
        <f t="shared" si="38"/>
        <v>1</v>
      </c>
    </row>
    <row r="622" spans="1:50" s="43" customFormat="1" x14ac:dyDescent="0.25">
      <c r="A622" s="42" t="s">
        <v>236</v>
      </c>
      <c r="B622" s="42"/>
      <c r="C622" s="44"/>
      <c r="D622" s="42"/>
      <c r="E622" s="45">
        <v>35155.973189992699</v>
      </c>
      <c r="F622" s="45">
        <v>35155.973189992699</v>
      </c>
      <c r="G622" s="45">
        <v>35155.973189992699</v>
      </c>
      <c r="H622" s="46">
        <f t="shared" si="37"/>
        <v>1</v>
      </c>
      <c r="I622" s="46">
        <f t="shared" si="38"/>
        <v>1</v>
      </c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  <c r="AA622" s="48"/>
      <c r="AB622" s="48"/>
      <c r="AC622" s="48"/>
      <c r="AD622" s="48"/>
      <c r="AE622" s="48"/>
      <c r="AF622" s="48"/>
      <c r="AG622" s="48"/>
      <c r="AH622" s="48"/>
      <c r="AI622" s="48"/>
      <c r="AJ622" s="48"/>
      <c r="AK622" s="48"/>
      <c r="AL622" s="48"/>
      <c r="AM622" s="48"/>
      <c r="AN622" s="48"/>
      <c r="AO622" s="48"/>
      <c r="AP622" s="48"/>
      <c r="AQ622" s="48"/>
      <c r="AR622" s="48"/>
      <c r="AS622" s="48"/>
      <c r="AT622" s="48"/>
      <c r="AU622" s="48"/>
      <c r="AV622" s="48"/>
      <c r="AW622" s="48"/>
      <c r="AX622" s="48"/>
    </row>
    <row r="623" spans="1:50" s="48" customFormat="1" ht="21" x14ac:dyDescent="0.35">
      <c r="A623" s="48" t="s">
        <v>240</v>
      </c>
      <c r="C623" s="49"/>
      <c r="D623" s="53" t="s">
        <v>1</v>
      </c>
      <c r="E623" s="50">
        <v>35155.973189992699</v>
      </c>
      <c r="F623" s="50">
        <v>35155.973189992699</v>
      </c>
      <c r="G623" s="50">
        <v>35155.973189992699</v>
      </c>
      <c r="H623" s="51">
        <f t="shared" si="37"/>
        <v>1</v>
      </c>
      <c r="I623" s="51">
        <f t="shared" si="38"/>
        <v>1</v>
      </c>
    </row>
    <row r="624" spans="1:50" s="48" customFormat="1" x14ac:dyDescent="0.25">
      <c r="A624" s="48">
        <v>3</v>
      </c>
      <c r="B624" s="48" t="s">
        <v>31</v>
      </c>
      <c r="C624" s="49" t="s">
        <v>32</v>
      </c>
      <c r="E624" s="50">
        <v>35155.973189992699</v>
      </c>
      <c r="F624" s="50">
        <v>35155.973189992699</v>
      </c>
      <c r="G624" s="50">
        <v>35155.973189992699</v>
      </c>
      <c r="H624" s="51">
        <f t="shared" si="37"/>
        <v>1</v>
      </c>
      <c r="I624" s="51">
        <f t="shared" si="38"/>
        <v>1</v>
      </c>
    </row>
    <row r="625" spans="1:50" s="48" customFormat="1" x14ac:dyDescent="0.25">
      <c r="A625" s="48">
        <v>32</v>
      </c>
      <c r="B625" s="48" t="s">
        <v>33</v>
      </c>
      <c r="C625" s="49" t="s">
        <v>32</v>
      </c>
      <c r="E625" s="50">
        <v>35155.973189992699</v>
      </c>
      <c r="F625" s="50">
        <v>35155.973189992699</v>
      </c>
      <c r="G625" s="50">
        <v>35155.973189992699</v>
      </c>
      <c r="H625" s="51">
        <f t="shared" si="37"/>
        <v>1</v>
      </c>
      <c r="I625" s="51">
        <f t="shared" si="38"/>
        <v>1</v>
      </c>
    </row>
    <row r="626" spans="1:50" s="48" customFormat="1" x14ac:dyDescent="0.25">
      <c r="A626" s="48">
        <v>322</v>
      </c>
      <c r="B626" s="48" t="s">
        <v>34</v>
      </c>
      <c r="C626" s="49" t="s">
        <v>32</v>
      </c>
      <c r="E626" s="50">
        <v>29805.9725263787</v>
      </c>
      <c r="F626" s="50">
        <v>29805.9725263787</v>
      </c>
      <c r="G626" s="50">
        <v>29805.9725263787</v>
      </c>
      <c r="H626" s="51">
        <f t="shared" si="37"/>
        <v>1</v>
      </c>
      <c r="I626" s="51">
        <f t="shared" si="38"/>
        <v>1</v>
      </c>
    </row>
    <row r="627" spans="1:50" s="48" customFormat="1" x14ac:dyDescent="0.25">
      <c r="A627" s="48">
        <v>323</v>
      </c>
      <c r="B627" s="48" t="s">
        <v>41</v>
      </c>
      <c r="C627" s="49" t="s">
        <v>32</v>
      </c>
      <c r="E627" s="50">
        <v>5350.0006636140397</v>
      </c>
      <c r="F627" s="50">
        <v>5350.0006636140397</v>
      </c>
      <c r="G627" s="50">
        <v>5350.0006636140397</v>
      </c>
      <c r="H627" s="51">
        <f t="shared" si="37"/>
        <v>1</v>
      </c>
      <c r="I627" s="51">
        <f t="shared" si="38"/>
        <v>1</v>
      </c>
    </row>
    <row r="628" spans="1:50" s="42" customFormat="1" x14ac:dyDescent="0.25">
      <c r="A628" s="42" t="s">
        <v>237</v>
      </c>
      <c r="C628" s="44"/>
      <c r="E628" s="45">
        <v>246.41582055876299</v>
      </c>
      <c r="F628" s="45">
        <v>246.41582055876299</v>
      </c>
      <c r="G628" s="45">
        <v>246.41582055876299</v>
      </c>
      <c r="H628" s="46">
        <f t="shared" si="37"/>
        <v>1</v>
      </c>
      <c r="I628" s="46">
        <f t="shared" si="38"/>
        <v>1</v>
      </c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  <c r="AB628" s="47"/>
      <c r="AC628" s="47"/>
      <c r="AD628" s="47"/>
      <c r="AE628" s="47"/>
      <c r="AF628" s="47"/>
      <c r="AG628" s="47"/>
      <c r="AH628" s="47"/>
      <c r="AI628" s="47"/>
      <c r="AJ628" s="47"/>
      <c r="AK628" s="47"/>
      <c r="AL628" s="47"/>
      <c r="AM628" s="47"/>
      <c r="AN628" s="47"/>
      <c r="AO628" s="47"/>
      <c r="AP628" s="47"/>
      <c r="AQ628" s="47"/>
      <c r="AR628" s="47"/>
      <c r="AS628" s="47"/>
      <c r="AT628" s="47"/>
      <c r="AU628" s="47"/>
      <c r="AV628" s="47"/>
      <c r="AW628" s="47"/>
      <c r="AX628" s="47"/>
    </row>
    <row r="629" spans="1:50" s="48" customFormat="1" x14ac:dyDescent="0.25">
      <c r="A629" s="48" t="s">
        <v>240</v>
      </c>
      <c r="C629" s="49"/>
      <c r="D629" s="48" t="s">
        <v>1</v>
      </c>
      <c r="E629" s="50">
        <v>246.41582055876299</v>
      </c>
      <c r="F629" s="50">
        <v>246.41582055876299</v>
      </c>
      <c r="G629" s="50">
        <v>246.41582055876299</v>
      </c>
      <c r="H629" s="51">
        <f t="shared" si="37"/>
        <v>1</v>
      </c>
      <c r="I629" s="51">
        <f t="shared" si="38"/>
        <v>1</v>
      </c>
    </row>
    <row r="630" spans="1:50" s="48" customFormat="1" x14ac:dyDescent="0.25">
      <c r="A630" s="48">
        <v>3</v>
      </c>
      <c r="B630" s="48" t="s">
        <v>17</v>
      </c>
      <c r="C630" s="49" t="s">
        <v>37</v>
      </c>
      <c r="E630" s="50">
        <v>246.41582055876299</v>
      </c>
      <c r="F630" s="50">
        <v>246.41582055876299</v>
      </c>
      <c r="G630" s="50">
        <v>246.41582055876299</v>
      </c>
      <c r="H630" s="51">
        <f t="shared" si="37"/>
        <v>1</v>
      </c>
      <c r="I630" s="51">
        <f t="shared" si="38"/>
        <v>1</v>
      </c>
    </row>
    <row r="631" spans="1:50" s="48" customFormat="1" x14ac:dyDescent="0.25">
      <c r="A631" s="48">
        <v>32</v>
      </c>
      <c r="B631" s="48" t="s">
        <v>38</v>
      </c>
      <c r="C631" s="49" t="s">
        <v>37</v>
      </c>
      <c r="E631" s="50">
        <v>246.41582055876299</v>
      </c>
      <c r="F631" s="50">
        <v>246.41582055876299</v>
      </c>
      <c r="G631" s="50">
        <v>246.41582055876299</v>
      </c>
      <c r="H631" s="51">
        <f t="shared" si="37"/>
        <v>1</v>
      </c>
      <c r="I631" s="51">
        <f t="shared" si="38"/>
        <v>1</v>
      </c>
    </row>
    <row r="632" spans="1:50" s="48" customFormat="1" x14ac:dyDescent="0.25">
      <c r="A632" s="48">
        <v>329</v>
      </c>
      <c r="B632" s="48" t="s">
        <v>28</v>
      </c>
      <c r="C632" s="49" t="s">
        <v>37</v>
      </c>
      <c r="E632" s="50">
        <v>246.41582055876299</v>
      </c>
      <c r="F632" s="50">
        <v>246.41582055876299</v>
      </c>
      <c r="G632" s="50">
        <v>246.41582055876299</v>
      </c>
      <c r="H632" s="51">
        <f t="shared" si="37"/>
        <v>1</v>
      </c>
      <c r="I632" s="51">
        <f t="shared" si="38"/>
        <v>1</v>
      </c>
    </row>
    <row r="633" spans="1:50" s="42" customFormat="1" x14ac:dyDescent="0.25">
      <c r="A633" s="42" t="s">
        <v>238</v>
      </c>
      <c r="C633" s="44"/>
      <c r="E633" s="45">
        <v>2100</v>
      </c>
      <c r="F633" s="45">
        <v>2100</v>
      </c>
      <c r="G633" s="45">
        <v>2100</v>
      </c>
      <c r="H633" s="46">
        <f t="shared" si="37"/>
        <v>1</v>
      </c>
      <c r="I633" s="46">
        <f t="shared" si="38"/>
        <v>1</v>
      </c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  <c r="AB633" s="47"/>
      <c r="AC633" s="47"/>
      <c r="AD633" s="47"/>
      <c r="AE633" s="47"/>
      <c r="AF633" s="47"/>
      <c r="AG633" s="47"/>
      <c r="AH633" s="47"/>
      <c r="AI633" s="47"/>
      <c r="AJ633" s="47"/>
      <c r="AK633" s="47"/>
      <c r="AL633" s="47"/>
      <c r="AM633" s="47"/>
      <c r="AN633" s="47"/>
      <c r="AO633" s="47"/>
      <c r="AP633" s="47"/>
      <c r="AQ633" s="47"/>
      <c r="AR633" s="47"/>
      <c r="AS633" s="47"/>
      <c r="AT633" s="47"/>
      <c r="AU633" s="47"/>
      <c r="AV633" s="47"/>
      <c r="AW633" s="47"/>
      <c r="AX633" s="47"/>
    </row>
    <row r="634" spans="1:50" s="48" customFormat="1" x14ac:dyDescent="0.25">
      <c r="A634" s="48" t="s">
        <v>240</v>
      </c>
      <c r="C634" s="49"/>
      <c r="E634" s="50">
        <v>2100</v>
      </c>
      <c r="F634" s="50">
        <v>2100</v>
      </c>
      <c r="G634" s="50">
        <v>2100</v>
      </c>
      <c r="H634" s="51">
        <f t="shared" si="37"/>
        <v>1</v>
      </c>
      <c r="I634" s="51">
        <f t="shared" si="38"/>
        <v>1</v>
      </c>
    </row>
    <row r="635" spans="1:50" s="48" customFormat="1" x14ac:dyDescent="0.25">
      <c r="A635" s="48">
        <v>3</v>
      </c>
      <c r="B635" s="48" t="s">
        <v>17</v>
      </c>
      <c r="C635" s="49" t="s">
        <v>54</v>
      </c>
      <c r="D635" s="48" t="s">
        <v>1</v>
      </c>
      <c r="E635" s="50">
        <v>2100</v>
      </c>
      <c r="F635" s="50">
        <v>2100</v>
      </c>
      <c r="G635" s="50">
        <v>2100</v>
      </c>
      <c r="H635" s="51">
        <f t="shared" si="37"/>
        <v>1</v>
      </c>
      <c r="I635" s="51">
        <f t="shared" si="38"/>
        <v>1</v>
      </c>
    </row>
    <row r="636" spans="1:50" s="48" customFormat="1" x14ac:dyDescent="0.25">
      <c r="A636" s="48">
        <v>32</v>
      </c>
      <c r="B636" s="48" t="s">
        <v>38</v>
      </c>
      <c r="C636" s="49" t="s">
        <v>54</v>
      </c>
      <c r="E636" s="50">
        <v>2100</v>
      </c>
      <c r="F636" s="50">
        <v>2100</v>
      </c>
      <c r="G636" s="50">
        <v>2100</v>
      </c>
      <c r="H636" s="51">
        <f t="shared" ref="H636:H647" si="39">F636/E636</f>
        <v>1</v>
      </c>
      <c r="I636" s="51">
        <f t="shared" ref="I636:I647" si="40">G636/F636</f>
        <v>1</v>
      </c>
    </row>
    <row r="637" spans="1:50" s="48" customFormat="1" x14ac:dyDescent="0.25">
      <c r="A637" s="48">
        <v>329</v>
      </c>
      <c r="B637" s="48" t="s">
        <v>61</v>
      </c>
      <c r="C637" s="49" t="s">
        <v>54</v>
      </c>
      <c r="E637" s="50">
        <v>2100</v>
      </c>
      <c r="F637" s="50">
        <v>2100</v>
      </c>
      <c r="G637" s="50">
        <v>2100</v>
      </c>
      <c r="H637" s="51">
        <f t="shared" si="39"/>
        <v>1</v>
      </c>
      <c r="I637" s="51">
        <f t="shared" si="40"/>
        <v>1</v>
      </c>
    </row>
    <row r="638" spans="1:50" s="43" customFormat="1" x14ac:dyDescent="0.25">
      <c r="A638" s="42" t="s">
        <v>239</v>
      </c>
      <c r="B638" s="42"/>
      <c r="C638" s="44"/>
      <c r="D638" s="42"/>
      <c r="E638" s="45">
        <v>600.99940274736196</v>
      </c>
      <c r="F638" s="45">
        <v>700.99940274736196</v>
      </c>
      <c r="G638" s="45">
        <v>700.99940274736196</v>
      </c>
      <c r="H638" s="46">
        <f t="shared" si="39"/>
        <v>1.1663895164335734</v>
      </c>
      <c r="I638" s="46">
        <f t="shared" si="40"/>
        <v>1</v>
      </c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  <c r="AA638" s="48"/>
      <c r="AB638" s="48"/>
      <c r="AC638" s="48"/>
      <c r="AD638" s="48"/>
      <c r="AE638" s="48"/>
      <c r="AF638" s="48"/>
      <c r="AG638" s="48"/>
      <c r="AH638" s="48"/>
      <c r="AI638" s="48"/>
      <c r="AJ638" s="48"/>
      <c r="AK638" s="48"/>
      <c r="AL638" s="48"/>
      <c r="AM638" s="48"/>
      <c r="AN638" s="48"/>
      <c r="AO638" s="48"/>
      <c r="AP638" s="48"/>
      <c r="AQ638" s="48"/>
      <c r="AR638" s="48"/>
      <c r="AS638" s="48"/>
      <c r="AT638" s="48"/>
      <c r="AU638" s="48"/>
      <c r="AV638" s="48"/>
      <c r="AW638" s="48"/>
      <c r="AX638" s="48"/>
    </row>
    <row r="639" spans="1:50" s="48" customFormat="1" ht="18.75" x14ac:dyDescent="0.3">
      <c r="A639" s="48" t="s">
        <v>240</v>
      </c>
      <c r="C639" s="49"/>
      <c r="D639" s="54" t="s">
        <v>1</v>
      </c>
      <c r="E639" s="50">
        <v>600.99940274736196</v>
      </c>
      <c r="F639" s="50">
        <v>700.99940274736196</v>
      </c>
      <c r="G639" s="50">
        <v>700.99940274736196</v>
      </c>
      <c r="H639" s="51">
        <f t="shared" si="39"/>
        <v>1.1663895164335734</v>
      </c>
      <c r="I639" s="51">
        <f t="shared" si="40"/>
        <v>1</v>
      </c>
    </row>
    <row r="640" spans="1:50" s="48" customFormat="1" x14ac:dyDescent="0.25">
      <c r="A640" s="48">
        <v>3</v>
      </c>
      <c r="B640" s="48" t="s">
        <v>17</v>
      </c>
      <c r="C640" s="49" t="s">
        <v>54</v>
      </c>
      <c r="E640" s="50">
        <v>600.99940274736196</v>
      </c>
      <c r="F640" s="50">
        <v>700.99940274736196</v>
      </c>
      <c r="G640" s="50">
        <v>700.99940274736196</v>
      </c>
      <c r="H640" s="51">
        <f t="shared" si="39"/>
        <v>1.1663895164335734</v>
      </c>
      <c r="I640" s="51">
        <f t="shared" si="40"/>
        <v>1</v>
      </c>
    </row>
    <row r="641" spans="1:50" s="48" customFormat="1" x14ac:dyDescent="0.25">
      <c r="A641" s="48">
        <v>34</v>
      </c>
      <c r="B641" s="48" t="s">
        <v>44</v>
      </c>
      <c r="C641" s="49" t="s">
        <v>54</v>
      </c>
      <c r="E641" s="50">
        <v>600.99940274736196</v>
      </c>
      <c r="F641" s="50">
        <v>700.99940274736196</v>
      </c>
      <c r="G641" s="50">
        <v>700.99940274736196</v>
      </c>
      <c r="H641" s="51">
        <f t="shared" si="39"/>
        <v>1.1663895164335734</v>
      </c>
      <c r="I641" s="51">
        <f t="shared" si="40"/>
        <v>1</v>
      </c>
    </row>
    <row r="642" spans="1:50" s="48" customFormat="1" x14ac:dyDescent="0.25">
      <c r="A642" s="48">
        <v>343</v>
      </c>
      <c r="B642" s="48" t="s">
        <v>46</v>
      </c>
      <c r="C642" s="49" t="s">
        <v>54</v>
      </c>
      <c r="E642" s="50">
        <v>600.99940274736196</v>
      </c>
      <c r="F642" s="50">
        <v>700.99940274736196</v>
      </c>
      <c r="G642" s="50">
        <v>700.99940274736196</v>
      </c>
      <c r="H642" s="51">
        <f t="shared" si="39"/>
        <v>1.1663895164335734</v>
      </c>
      <c r="I642" s="51">
        <f t="shared" si="40"/>
        <v>1</v>
      </c>
    </row>
    <row r="643" spans="1:50" s="43" customFormat="1" x14ac:dyDescent="0.25">
      <c r="A643" s="42" t="s">
        <v>239</v>
      </c>
      <c r="B643" s="42"/>
      <c r="C643" s="44"/>
      <c r="D643" s="42"/>
      <c r="E643" s="45">
        <v>4000</v>
      </c>
      <c r="F643" s="45">
        <v>5200</v>
      </c>
      <c r="G643" s="45">
        <v>5700</v>
      </c>
      <c r="H643" s="46">
        <f t="shared" si="39"/>
        <v>1.3</v>
      </c>
      <c r="I643" s="46">
        <f t="shared" si="40"/>
        <v>1.0961538461538463</v>
      </c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  <c r="AA643" s="48"/>
      <c r="AB643" s="48"/>
      <c r="AC643" s="48"/>
      <c r="AD643" s="48"/>
      <c r="AE643" s="48"/>
      <c r="AF643" s="48"/>
      <c r="AG643" s="48"/>
      <c r="AH643" s="48"/>
      <c r="AI643" s="48"/>
      <c r="AJ643" s="48"/>
      <c r="AK643" s="48"/>
      <c r="AL643" s="48"/>
      <c r="AM643" s="48"/>
      <c r="AN643" s="48"/>
      <c r="AO643" s="48"/>
      <c r="AP643" s="48"/>
      <c r="AQ643" s="48"/>
      <c r="AR643" s="48"/>
      <c r="AS643" s="48"/>
      <c r="AT643" s="48"/>
      <c r="AU643" s="48"/>
      <c r="AV643" s="48"/>
      <c r="AW643" s="48"/>
      <c r="AX643" s="48"/>
    </row>
    <row r="644" spans="1:50" s="48" customFormat="1" ht="18.75" x14ac:dyDescent="0.3">
      <c r="A644" s="48" t="s">
        <v>240</v>
      </c>
      <c r="C644" s="49"/>
      <c r="D644" s="54" t="s">
        <v>1</v>
      </c>
      <c r="E644" s="50">
        <v>4000</v>
      </c>
      <c r="F644" s="50">
        <v>5200</v>
      </c>
      <c r="G644" s="50">
        <v>5700</v>
      </c>
      <c r="H644" s="51">
        <f t="shared" si="39"/>
        <v>1.3</v>
      </c>
      <c r="I644" s="51">
        <f t="shared" si="40"/>
        <v>1.0961538461538463</v>
      </c>
    </row>
    <row r="645" spans="1:50" s="48" customFormat="1" x14ac:dyDescent="0.25">
      <c r="A645" s="48">
        <v>4</v>
      </c>
      <c r="B645" s="48" t="s">
        <v>76</v>
      </c>
      <c r="C645" s="49" t="s">
        <v>37</v>
      </c>
      <c r="E645" s="50">
        <v>4000</v>
      </c>
      <c r="F645" s="50">
        <v>5200</v>
      </c>
      <c r="G645" s="50">
        <v>5700</v>
      </c>
      <c r="H645" s="51">
        <f t="shared" si="39"/>
        <v>1.3</v>
      </c>
      <c r="I645" s="51">
        <f t="shared" si="40"/>
        <v>1.0961538461538463</v>
      </c>
    </row>
    <row r="646" spans="1:50" s="48" customFormat="1" x14ac:dyDescent="0.25">
      <c r="A646" s="48">
        <v>42</v>
      </c>
      <c r="B646" s="48" t="s">
        <v>77</v>
      </c>
      <c r="C646" s="49" t="s">
        <v>37</v>
      </c>
      <c r="E646" s="50">
        <v>4000</v>
      </c>
      <c r="F646" s="50">
        <v>5200</v>
      </c>
      <c r="G646" s="50">
        <v>5700</v>
      </c>
      <c r="H646" s="51">
        <f t="shared" si="39"/>
        <v>1.3</v>
      </c>
      <c r="I646" s="51">
        <f t="shared" si="40"/>
        <v>1.0961538461538463</v>
      </c>
    </row>
    <row r="647" spans="1:50" s="48" customFormat="1" x14ac:dyDescent="0.25">
      <c r="A647" s="48">
        <v>422</v>
      </c>
      <c r="B647" s="48" t="s">
        <v>78</v>
      </c>
      <c r="C647" s="49" t="s">
        <v>37</v>
      </c>
      <c r="E647" s="50">
        <v>4000</v>
      </c>
      <c r="F647" s="50">
        <v>5200</v>
      </c>
      <c r="G647" s="50">
        <v>5700</v>
      </c>
      <c r="H647" s="51">
        <f t="shared" si="39"/>
        <v>1.3</v>
      </c>
      <c r="I647" s="51">
        <f t="shared" si="40"/>
        <v>1.0961538461538463</v>
      </c>
    </row>
    <row r="648" spans="1:50" s="37" customFormat="1" ht="15.75" x14ac:dyDescent="0.25">
      <c r="A648" s="37" t="s">
        <v>104</v>
      </c>
      <c r="C648" s="60"/>
      <c r="E648" s="40">
        <v>20300</v>
      </c>
      <c r="F648" s="40">
        <v>0</v>
      </c>
      <c r="G648" s="40">
        <v>0</v>
      </c>
      <c r="H648" s="41">
        <f t="shared" ref="H648:H659" si="41">F648/E648</f>
        <v>0</v>
      </c>
      <c r="I648" s="41">
        <v>0</v>
      </c>
    </row>
    <row r="649" spans="1:50" s="42" customFormat="1" x14ac:dyDescent="0.25">
      <c r="A649" s="42" t="s">
        <v>241</v>
      </c>
      <c r="C649" s="44"/>
      <c r="E649" s="45">
        <v>20300</v>
      </c>
      <c r="F649" s="45">
        <v>0</v>
      </c>
      <c r="G649" s="45">
        <v>0</v>
      </c>
      <c r="H649" s="46">
        <f t="shared" si="41"/>
        <v>0</v>
      </c>
      <c r="I649" s="46">
        <v>0</v>
      </c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  <c r="AB649" s="47"/>
      <c r="AC649" s="47"/>
      <c r="AD649" s="47"/>
      <c r="AE649" s="47"/>
      <c r="AF649" s="47"/>
      <c r="AG649" s="47"/>
      <c r="AH649" s="47"/>
      <c r="AI649" s="47"/>
      <c r="AJ649" s="47"/>
      <c r="AK649" s="47"/>
      <c r="AL649" s="47"/>
      <c r="AM649" s="47"/>
      <c r="AN649" s="47"/>
      <c r="AO649" s="47"/>
      <c r="AP649" s="47"/>
      <c r="AQ649" s="47"/>
      <c r="AR649" s="47"/>
      <c r="AS649" s="47"/>
      <c r="AT649" s="47"/>
      <c r="AU649" s="47"/>
      <c r="AV649" s="47"/>
      <c r="AW649" s="47"/>
      <c r="AX649" s="47"/>
    </row>
    <row r="650" spans="1:50" s="48" customFormat="1" x14ac:dyDescent="0.25">
      <c r="A650" s="48" t="s">
        <v>242</v>
      </c>
      <c r="C650" s="49"/>
      <c r="D650" s="48" t="s">
        <v>1</v>
      </c>
      <c r="E650" s="50">
        <v>20300</v>
      </c>
      <c r="F650" s="50">
        <v>0</v>
      </c>
      <c r="G650" s="50">
        <v>0</v>
      </c>
      <c r="H650" s="51">
        <f t="shared" si="41"/>
        <v>0</v>
      </c>
      <c r="I650" s="51">
        <v>0</v>
      </c>
    </row>
    <row r="651" spans="1:50" s="48" customFormat="1" x14ac:dyDescent="0.25">
      <c r="A651" s="48">
        <v>4</v>
      </c>
      <c r="B651" s="48" t="s">
        <v>76</v>
      </c>
      <c r="C651" s="49" t="s">
        <v>107</v>
      </c>
      <c r="E651" s="50">
        <v>20300</v>
      </c>
      <c r="F651" s="50">
        <v>0</v>
      </c>
      <c r="G651" s="50">
        <v>0</v>
      </c>
      <c r="H651" s="51">
        <f t="shared" si="41"/>
        <v>0</v>
      </c>
      <c r="I651" s="51">
        <v>0</v>
      </c>
    </row>
    <row r="652" spans="1:50" s="48" customFormat="1" x14ac:dyDescent="0.25">
      <c r="A652" s="48">
        <v>42</v>
      </c>
      <c r="B652" s="48" t="s">
        <v>108</v>
      </c>
      <c r="C652" s="49" t="s">
        <v>107</v>
      </c>
      <c r="E652" s="50">
        <v>20300</v>
      </c>
      <c r="F652" s="50">
        <v>0</v>
      </c>
      <c r="G652" s="50">
        <v>0</v>
      </c>
      <c r="H652" s="51">
        <f t="shared" si="41"/>
        <v>0</v>
      </c>
      <c r="I652" s="51">
        <v>0</v>
      </c>
    </row>
    <row r="653" spans="1:50" s="48" customFormat="1" x14ac:dyDescent="0.25">
      <c r="A653" s="48">
        <v>421</v>
      </c>
      <c r="B653" s="48" t="s">
        <v>109</v>
      </c>
      <c r="C653" s="49" t="s">
        <v>107</v>
      </c>
      <c r="E653" s="50">
        <v>20300</v>
      </c>
      <c r="F653" s="50">
        <v>0</v>
      </c>
      <c r="G653" s="50">
        <v>0</v>
      </c>
      <c r="H653" s="51">
        <f t="shared" si="41"/>
        <v>0</v>
      </c>
      <c r="I653" s="51">
        <v>0</v>
      </c>
    </row>
    <row r="654" spans="1:50" s="37" customFormat="1" ht="15.75" x14ac:dyDescent="0.25">
      <c r="A654" s="37" t="s">
        <v>169</v>
      </c>
      <c r="C654" s="60"/>
      <c r="E654" s="40">
        <v>2000</v>
      </c>
      <c r="F654" s="40">
        <v>2000</v>
      </c>
      <c r="G654" s="40">
        <v>2000</v>
      </c>
      <c r="H654" s="41">
        <f t="shared" si="41"/>
        <v>1</v>
      </c>
      <c r="I654" s="41">
        <f t="shared" ref="I654:I659" si="42">G654/F654</f>
        <v>1</v>
      </c>
    </row>
    <row r="655" spans="1:50" s="42" customFormat="1" x14ac:dyDescent="0.25">
      <c r="A655" s="42" t="s">
        <v>243</v>
      </c>
      <c r="C655" s="44"/>
      <c r="E655" s="45">
        <v>2000</v>
      </c>
      <c r="F655" s="45">
        <v>2000</v>
      </c>
      <c r="G655" s="45">
        <v>2000</v>
      </c>
      <c r="H655" s="46">
        <f t="shared" si="41"/>
        <v>1</v>
      </c>
      <c r="I655" s="46">
        <f t="shared" si="42"/>
        <v>1</v>
      </c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  <c r="AB655" s="47"/>
      <c r="AC655" s="47"/>
      <c r="AD655" s="47"/>
      <c r="AE655" s="47"/>
      <c r="AF655" s="47"/>
      <c r="AG655" s="47"/>
      <c r="AH655" s="47"/>
      <c r="AI655" s="47"/>
      <c r="AJ655" s="47"/>
      <c r="AK655" s="47"/>
      <c r="AL655" s="47"/>
      <c r="AM655" s="47"/>
      <c r="AN655" s="47"/>
      <c r="AO655" s="47"/>
      <c r="AP655" s="47"/>
      <c r="AQ655" s="47"/>
      <c r="AR655" s="47"/>
      <c r="AS655" s="47"/>
      <c r="AT655" s="47"/>
      <c r="AU655" s="47"/>
      <c r="AV655" s="47"/>
      <c r="AW655" s="47"/>
      <c r="AX655" s="47"/>
    </row>
    <row r="656" spans="1:50" s="48" customFormat="1" x14ac:dyDescent="0.25">
      <c r="A656" s="48" t="s">
        <v>242</v>
      </c>
      <c r="C656" s="49"/>
      <c r="E656" s="50">
        <v>2000</v>
      </c>
      <c r="F656" s="50">
        <v>2000</v>
      </c>
      <c r="G656" s="50">
        <v>2000</v>
      </c>
      <c r="H656" s="51">
        <f t="shared" si="41"/>
        <v>1</v>
      </c>
      <c r="I656" s="51">
        <f t="shared" si="42"/>
        <v>1</v>
      </c>
    </row>
    <row r="657" spans="1:9" s="48" customFormat="1" x14ac:dyDescent="0.25">
      <c r="A657" s="48">
        <v>3</v>
      </c>
      <c r="B657" s="48" t="s">
        <v>17</v>
      </c>
      <c r="C657" s="49" t="s">
        <v>160</v>
      </c>
      <c r="E657" s="50">
        <v>2000</v>
      </c>
      <c r="F657" s="50">
        <v>2000</v>
      </c>
      <c r="G657" s="50">
        <v>2000</v>
      </c>
      <c r="H657" s="51">
        <f t="shared" si="41"/>
        <v>1</v>
      </c>
      <c r="I657" s="51">
        <f t="shared" si="42"/>
        <v>1</v>
      </c>
    </row>
    <row r="658" spans="1:9" s="48" customFormat="1" x14ac:dyDescent="0.25">
      <c r="A658" s="48">
        <v>32</v>
      </c>
      <c r="B658" s="48" t="s">
        <v>38</v>
      </c>
      <c r="C658" s="49" t="s">
        <v>160</v>
      </c>
      <c r="E658" s="50">
        <v>2000</v>
      </c>
      <c r="F658" s="50">
        <v>2000</v>
      </c>
      <c r="G658" s="50">
        <v>2000</v>
      </c>
      <c r="H658" s="51">
        <f t="shared" si="41"/>
        <v>1</v>
      </c>
      <c r="I658" s="51">
        <f t="shared" si="42"/>
        <v>1</v>
      </c>
    </row>
    <row r="659" spans="1:9" s="48" customFormat="1" x14ac:dyDescent="0.25">
      <c r="A659" s="48">
        <v>323</v>
      </c>
      <c r="B659" s="48" t="s">
        <v>41</v>
      </c>
      <c r="C659" s="49" t="s">
        <v>160</v>
      </c>
      <c r="E659" s="50">
        <v>2000</v>
      </c>
      <c r="F659" s="50">
        <v>2000</v>
      </c>
      <c r="G659" s="50">
        <v>2000</v>
      </c>
      <c r="H659" s="51">
        <f t="shared" si="41"/>
        <v>1</v>
      </c>
      <c r="I659" s="51">
        <f t="shared" si="42"/>
        <v>1</v>
      </c>
    </row>
    <row r="660" spans="1:9" s="48" customFormat="1" x14ac:dyDescent="0.25">
      <c r="C660" s="49"/>
      <c r="E660" s="50"/>
      <c r="F660" s="50"/>
      <c r="G660" s="50"/>
      <c r="H660" s="51"/>
      <c r="I660" s="51"/>
    </row>
    <row r="661" spans="1:9" s="48" customFormat="1" x14ac:dyDescent="0.25">
      <c r="C661" s="49"/>
      <c r="E661" s="50"/>
      <c r="F661" s="50"/>
      <c r="G661" s="50"/>
      <c r="H661" s="51"/>
      <c r="I661" s="51"/>
    </row>
    <row r="662" spans="1:9" s="48" customFormat="1" x14ac:dyDescent="0.25">
      <c r="C662" s="49"/>
      <c r="E662" s="50"/>
      <c r="F662" s="50"/>
      <c r="G662" s="50"/>
      <c r="H662" s="51"/>
      <c r="I662" s="51"/>
    </row>
    <row r="664" spans="1:9" ht="11.45" customHeight="1" x14ac:dyDescent="0.25">
      <c r="A664" s="66">
        <v>11</v>
      </c>
      <c r="B664" s="67" t="s">
        <v>244</v>
      </c>
    </row>
    <row r="665" spans="1:9" ht="11.45" customHeight="1" x14ac:dyDescent="0.25">
      <c r="A665" s="66" t="s">
        <v>245</v>
      </c>
      <c r="B665" s="67" t="s">
        <v>246</v>
      </c>
    </row>
    <row r="666" spans="1:9" ht="11.45" customHeight="1" x14ac:dyDescent="0.25">
      <c r="A666" s="66">
        <v>31</v>
      </c>
      <c r="B666" s="67" t="s">
        <v>247</v>
      </c>
    </row>
    <row r="667" spans="1:9" ht="11.45" customHeight="1" x14ac:dyDescent="0.25">
      <c r="A667" s="66" t="s">
        <v>248</v>
      </c>
      <c r="B667" s="67" t="s">
        <v>249</v>
      </c>
    </row>
    <row r="668" spans="1:9" ht="11.45" customHeight="1" x14ac:dyDescent="0.25">
      <c r="A668" s="66">
        <v>41</v>
      </c>
      <c r="B668" s="67" t="s">
        <v>250</v>
      </c>
    </row>
    <row r="669" spans="1:9" ht="11.45" customHeight="1" x14ac:dyDescent="0.25">
      <c r="A669" s="66" t="s">
        <v>251</v>
      </c>
      <c r="B669" s="67" t="s">
        <v>250</v>
      </c>
    </row>
    <row r="670" spans="1:9" ht="11.45" customHeight="1" x14ac:dyDescent="0.25">
      <c r="A670" s="66">
        <v>51</v>
      </c>
      <c r="B670" s="67" t="s">
        <v>252</v>
      </c>
    </row>
    <row r="671" spans="1:9" ht="11.45" customHeight="1" x14ac:dyDescent="0.25">
      <c r="A671" s="66" t="s">
        <v>253</v>
      </c>
      <c r="B671" s="67" t="s">
        <v>254</v>
      </c>
    </row>
    <row r="672" spans="1:9" ht="11.45" customHeight="1" x14ac:dyDescent="0.25">
      <c r="A672" s="66">
        <v>52</v>
      </c>
      <c r="B672" s="67" t="s">
        <v>255</v>
      </c>
    </row>
    <row r="673" spans="1:2" ht="11.45" customHeight="1" x14ac:dyDescent="0.25">
      <c r="A673" s="66" t="s">
        <v>256</v>
      </c>
      <c r="B673" s="67" t="s">
        <v>257</v>
      </c>
    </row>
    <row r="674" spans="1:2" ht="11.45" customHeight="1" x14ac:dyDescent="0.25">
      <c r="A674" s="66">
        <v>54</v>
      </c>
      <c r="B674" s="67" t="s">
        <v>258</v>
      </c>
    </row>
    <row r="675" spans="1:2" ht="11.45" customHeight="1" x14ac:dyDescent="0.25">
      <c r="A675" s="66">
        <v>55</v>
      </c>
      <c r="B675" s="67" t="s">
        <v>259</v>
      </c>
    </row>
    <row r="676" spans="1:2" ht="11.45" customHeight="1" x14ac:dyDescent="0.25">
      <c r="A676" s="67">
        <v>56</v>
      </c>
      <c r="B676" s="67" t="s">
        <v>260</v>
      </c>
    </row>
    <row r="677" spans="1:2" ht="11.45" customHeight="1" x14ac:dyDescent="0.25">
      <c r="A677" s="67">
        <v>8</v>
      </c>
      <c r="B677" s="67" t="s">
        <v>261</v>
      </c>
    </row>
  </sheetData>
  <mergeCells count="5">
    <mergeCell ref="A35:B35"/>
    <mergeCell ref="A36:D36"/>
    <mergeCell ref="A274:C274"/>
    <mergeCell ref="A338:B338"/>
    <mergeCell ref="A603:D603"/>
  </mergeCells>
  <pageMargins left="0.25" right="0.25" top="0.75" bottom="0.75" header="0.511811023622047" footer="0.511811023622047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981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01b 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URED-PC</dc:creator>
  <cp:lastModifiedBy>Korisnik</cp:lastModifiedBy>
  <cp:revision>30</cp:revision>
  <cp:lastPrinted>2023-01-10T12:58:53Z</cp:lastPrinted>
  <dcterms:created xsi:type="dcterms:W3CDTF">2021-01-05T08:11:31Z</dcterms:created>
  <dcterms:modified xsi:type="dcterms:W3CDTF">2023-01-10T13:19:46Z</dcterms:modified>
  <dc:language>hr-HR</dc:language>
</cp:coreProperties>
</file>