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REBPOM" sheetId="1" r:id="rId1"/>
  </sheets>
  <definedNames>
    <definedName name="_xlnm.Database">REBPOM!$A$5:$H$37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7" i="1"/>
  <c r="E28"/>
  <c r="F27"/>
  <c r="E27"/>
  <c r="F25"/>
  <c r="F37" s="1"/>
  <c r="E25"/>
  <c r="E37" s="1"/>
  <c r="G21"/>
  <c r="E12"/>
  <c r="F11"/>
  <c r="E11"/>
  <c r="F9"/>
  <c r="F21" s="1"/>
  <c r="E9"/>
  <c r="E21" s="1"/>
</calcChain>
</file>

<file path=xl/sharedStrings.xml><?xml version="1.0" encoding="utf-8"?>
<sst xmlns="http://schemas.openxmlformats.org/spreadsheetml/2006/main" count="90" uniqueCount="33">
  <si>
    <t xml:space="preserve">OPĆINA MIHOVLJAN </t>
  </si>
  <si>
    <t>PRORAČUN OPĆINE MIHOVLJAN ZA 2022.G. I PROJEKCIJA ZA 2023. I 2024. GODINU – IZVORI FINANCIRANJA</t>
  </si>
  <si>
    <t xml:space="preserve"> </t>
  </si>
  <si>
    <t>Račun</t>
  </si>
  <si>
    <t>Opis računa</t>
  </si>
  <si>
    <t>Planirano 2022.</t>
  </si>
  <si>
    <t>Projekcija 2023.</t>
  </si>
  <si>
    <t>Projekcija 2024.</t>
  </si>
  <si>
    <t>11</t>
  </si>
  <si>
    <t>Opći prihodi i primici (61,64,681)</t>
  </si>
  <si>
    <t>31</t>
  </si>
  <si>
    <t>Vlastiti prihodi (6615)</t>
  </si>
  <si>
    <t>Prihodi za posebne namjene (651,652,653,7)</t>
  </si>
  <si>
    <t>Prihodi iz županijskog  proračuna (633)</t>
  </si>
  <si>
    <t>Pomoći : Ministarstvo i susjedne općine – DV (636)</t>
  </si>
  <si>
    <t>52</t>
  </si>
  <si>
    <t>Prihodi i primici iz državnog proračuna (633)</t>
  </si>
  <si>
    <t>Prihodi i primici- EU fondovi (638)</t>
  </si>
  <si>
    <t>55</t>
  </si>
  <si>
    <t>Pomoći od zavoda za zapošljavanje (634)</t>
  </si>
  <si>
    <t>Primici od zaduživanja (842)</t>
  </si>
  <si>
    <t xml:space="preserve">Sredstva iz prethodnih godina/višak </t>
  </si>
  <si>
    <t>UKUPNO PRIHODI</t>
  </si>
  <si>
    <t>Opći prihodi i primici (61,64,51,681)</t>
  </si>
  <si>
    <t>Prihodi za posebne namjene (652,653)</t>
  </si>
  <si>
    <t>Prihodi iz županijskog proračuna</t>
  </si>
  <si>
    <t>Prihodi i primici iz državnog proračuna</t>
  </si>
  <si>
    <t>99</t>
  </si>
  <si>
    <t>UKUPNO RASHODI</t>
  </si>
  <si>
    <t xml:space="preserve">Prihod od Lokalne akcijske grupe LAG </t>
  </si>
  <si>
    <t xml:space="preserve">Prihod od Lolane akcijske grupe LAG </t>
  </si>
  <si>
    <t xml:space="preserve">Prihodi i primici-EU fondovi (638) </t>
  </si>
  <si>
    <t>Pomoći:Ministarsvo i sus.općine (636)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</si>
</sst>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/>
    <xf numFmtId="2" fontId="0" fillId="0" borderId="0" xfId="0" applyNumberFormat="1"/>
    <xf numFmtId="1" fontId="1" fillId="0" borderId="0" xfId="0" applyNumberFormat="1" applyFont="1"/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0" fillId="0" borderId="0" xfId="0" applyNumberFormat="1"/>
    <xf numFmtId="1" fontId="0" fillId="0" borderId="0" xfId="0" applyNumberFormat="1" applyFont="1" applyAlignment="1">
      <alignment horizontal="left"/>
    </xf>
    <xf numFmtId="4" fontId="0" fillId="0" borderId="0" xfId="0" applyNumberFormat="1" applyFont="1"/>
    <xf numFmtId="1" fontId="1" fillId="0" borderId="0" xfId="0" applyNumberFormat="1" applyFont="1" applyAlignment="1">
      <alignment horizontal="left"/>
    </xf>
    <xf numFmtId="4" fontId="1" fillId="0" borderId="0" xfId="0" applyNumberFormat="1" applyFont="1"/>
    <xf numFmtId="1" fontId="0" fillId="0" borderId="0" xfId="0" applyNumberFormat="1" applyAlignment="1">
      <alignment horizontal="left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topLeftCell="A8" workbookViewId="0">
      <selection activeCell="G35" sqref="G35"/>
    </sheetView>
  </sheetViews>
  <sheetFormatPr defaultRowHeight="15"/>
  <cols>
    <col min="1" max="1" width="8.42578125" style="1" customWidth="1"/>
    <col min="2" max="2" width="46.28515625" style="1" customWidth="1"/>
    <col min="3" max="4" width="12.7109375" style="2" customWidth="1"/>
    <col min="5" max="5" width="14.85546875" style="2" customWidth="1"/>
    <col min="6" max="6" width="15" style="2" customWidth="1"/>
    <col min="7" max="7" width="14.28515625" style="2" customWidth="1"/>
    <col min="8" max="8" width="10.7109375" style="2" customWidth="1"/>
    <col min="9" max="1025" width="8.5703125" customWidth="1"/>
  </cols>
  <sheetData>
    <row r="1" spans="1:7">
      <c r="B1" s="3" t="s">
        <v>0</v>
      </c>
    </row>
    <row r="3" spans="1:7">
      <c r="B3" s="4" t="s">
        <v>1</v>
      </c>
      <c r="C3" s="5"/>
      <c r="D3" s="5"/>
    </row>
    <row r="4" spans="1:7">
      <c r="B4" s="3"/>
    </row>
    <row r="5" spans="1:7">
      <c r="A5" s="3"/>
      <c r="B5" s="3"/>
      <c r="C5" s="5" t="s">
        <v>2</v>
      </c>
      <c r="D5" s="5" t="s">
        <v>2</v>
      </c>
      <c r="E5" s="6"/>
      <c r="F5" s="6"/>
      <c r="G5" s="7"/>
    </row>
    <row r="6" spans="1:7">
      <c r="A6" s="3" t="s">
        <v>3</v>
      </c>
      <c r="B6" s="3" t="s">
        <v>4</v>
      </c>
      <c r="C6" s="5" t="s">
        <v>2</v>
      </c>
      <c r="D6" s="5" t="s">
        <v>2</v>
      </c>
      <c r="E6" s="8" t="s">
        <v>5</v>
      </c>
      <c r="F6" s="8" t="s">
        <v>6</v>
      </c>
      <c r="G6" s="8" t="s">
        <v>7</v>
      </c>
    </row>
    <row r="7" spans="1:7" s="11" customFormat="1">
      <c r="A7" s="9"/>
      <c r="B7" s="10"/>
      <c r="C7" s="10"/>
      <c r="D7" s="10"/>
      <c r="E7" s="10"/>
      <c r="F7" s="10"/>
    </row>
    <row r="8" spans="1:7" s="11" customFormat="1">
      <c r="A8" s="9"/>
      <c r="B8" s="10"/>
      <c r="C8" s="10"/>
      <c r="D8" s="10"/>
      <c r="E8" s="10"/>
      <c r="F8" s="10"/>
    </row>
    <row r="9" spans="1:7">
      <c r="A9" s="12" t="s">
        <v>8</v>
      </c>
      <c r="B9" s="1" t="s">
        <v>9</v>
      </c>
      <c r="C9" s="13" t="s">
        <v>2</v>
      </c>
      <c r="D9" s="13" t="s">
        <v>2</v>
      </c>
      <c r="E9" s="13">
        <f>2872500+177600+15000</f>
        <v>3065100</v>
      </c>
      <c r="F9" s="13">
        <f>2872500+182600+15000</f>
        <v>3070100</v>
      </c>
      <c r="G9" s="13">
        <v>3070100</v>
      </c>
    </row>
    <row r="10" spans="1:7">
      <c r="A10" s="12" t="s">
        <v>10</v>
      </c>
      <c r="B10" s="1" t="s">
        <v>11</v>
      </c>
      <c r="C10" s="13" t="s">
        <v>2</v>
      </c>
      <c r="D10" s="13" t="s">
        <v>2</v>
      </c>
      <c r="E10" s="13">
        <v>120000</v>
      </c>
      <c r="F10" s="13">
        <v>120000</v>
      </c>
      <c r="G10" s="13">
        <v>120000</v>
      </c>
    </row>
    <row r="11" spans="1:7">
      <c r="A11" s="12">
        <v>43</v>
      </c>
      <c r="B11" s="1" t="s">
        <v>12</v>
      </c>
      <c r="C11" s="13" t="s">
        <v>2</v>
      </c>
      <c r="D11" s="13" t="s">
        <v>2</v>
      </c>
      <c r="E11" s="13">
        <f>272000+423184.1+310000</f>
        <v>1005184.1</v>
      </c>
      <c r="F11" s="13">
        <f>272000+475900+310000</f>
        <v>1057900</v>
      </c>
      <c r="G11" s="13">
        <v>1057900</v>
      </c>
    </row>
    <row r="12" spans="1:7">
      <c r="A12" s="12">
        <v>52</v>
      </c>
      <c r="B12" s="1" t="s">
        <v>13</v>
      </c>
      <c r="C12" s="13" t="s">
        <v>2</v>
      </c>
      <c r="D12" s="13" t="s">
        <v>2</v>
      </c>
      <c r="E12" s="13">
        <f>16000+3000+25000+100000+150000+40000</f>
        <v>334000</v>
      </c>
      <c r="F12" s="13">
        <v>314000</v>
      </c>
      <c r="G12" s="2">
        <v>274000</v>
      </c>
    </row>
    <row r="13" spans="1:7">
      <c r="A13" s="12">
        <v>52</v>
      </c>
      <c r="B13" s="1" t="s">
        <v>29</v>
      </c>
      <c r="C13" s="13"/>
      <c r="D13" s="13"/>
      <c r="E13" s="13">
        <v>250000</v>
      </c>
      <c r="F13" s="13">
        <v>250000</v>
      </c>
      <c r="G13" s="2">
        <v>250000</v>
      </c>
    </row>
    <row r="14" spans="1:7">
      <c r="A14" s="12">
        <v>52</v>
      </c>
      <c r="B14" s="1" t="s">
        <v>14</v>
      </c>
      <c r="C14" s="13"/>
      <c r="D14" s="13"/>
      <c r="E14" s="13">
        <v>110000</v>
      </c>
      <c r="F14" s="13">
        <v>50000</v>
      </c>
      <c r="G14" s="2">
        <v>50000</v>
      </c>
    </row>
    <row r="15" spans="1:7">
      <c r="A15" s="12" t="s">
        <v>15</v>
      </c>
      <c r="B15" s="1" t="s">
        <v>16</v>
      </c>
      <c r="C15" s="13" t="s">
        <v>2</v>
      </c>
      <c r="D15" s="13" t="s">
        <v>2</v>
      </c>
      <c r="E15" s="13">
        <v>4062259.15</v>
      </c>
      <c r="F15" s="13">
        <v>2920000</v>
      </c>
      <c r="G15" s="2">
        <v>2960000</v>
      </c>
    </row>
    <row r="16" spans="1:7">
      <c r="A16" s="12">
        <v>54</v>
      </c>
      <c r="B16" s="1" t="s">
        <v>17</v>
      </c>
      <c r="C16" s="13" t="s">
        <v>2</v>
      </c>
      <c r="D16" s="13" t="s">
        <v>2</v>
      </c>
      <c r="E16" s="13">
        <v>1915456.75</v>
      </c>
      <c r="F16" s="13">
        <v>0</v>
      </c>
      <c r="G16" s="2">
        <v>0</v>
      </c>
    </row>
    <row r="17" spans="1:7">
      <c r="A17" s="12" t="s">
        <v>18</v>
      </c>
      <c r="B17" s="1" t="s">
        <v>19</v>
      </c>
      <c r="C17" s="13" t="s">
        <v>2</v>
      </c>
      <c r="D17" s="13" t="s">
        <v>2</v>
      </c>
      <c r="E17" s="13">
        <v>58000</v>
      </c>
      <c r="F17" s="13">
        <v>58000</v>
      </c>
      <c r="G17" s="13">
        <v>58000</v>
      </c>
    </row>
    <row r="18" spans="1:7">
      <c r="A18" s="12">
        <v>81</v>
      </c>
      <c r="B18" s="1" t="s">
        <v>20</v>
      </c>
      <c r="C18" s="13"/>
      <c r="D18" s="13" t="s">
        <v>2</v>
      </c>
      <c r="E18" s="13">
        <v>500000</v>
      </c>
      <c r="F18" s="13">
        <v>10000000</v>
      </c>
      <c r="G18" s="2">
        <v>5000000</v>
      </c>
    </row>
    <row r="19" spans="1:7">
      <c r="A19" s="12">
        <v>9</v>
      </c>
      <c r="B19" s="1" t="s">
        <v>21</v>
      </c>
      <c r="C19" s="13" t="s">
        <v>2</v>
      </c>
      <c r="D19" s="13" t="s">
        <v>2</v>
      </c>
      <c r="E19" s="13">
        <v>1200000</v>
      </c>
      <c r="F19" s="13">
        <v>0</v>
      </c>
      <c r="G19" s="2">
        <v>0</v>
      </c>
    </row>
    <row r="20" spans="1:7">
      <c r="C20" s="13"/>
      <c r="D20" s="13"/>
      <c r="E20" s="13"/>
      <c r="F20" s="13"/>
    </row>
    <row r="21" spans="1:7">
      <c r="A21" s="14">
        <v>99</v>
      </c>
      <c r="B21" s="3" t="s">
        <v>22</v>
      </c>
      <c r="C21" s="15" t="s">
        <v>2</v>
      </c>
      <c r="D21" s="15" t="s">
        <v>2</v>
      </c>
      <c r="E21" s="15">
        <f>SUM(E9:E19)</f>
        <v>12620000</v>
      </c>
      <c r="F21" s="15">
        <f>SUM(F9:F19)</f>
        <v>17840000</v>
      </c>
      <c r="G21" s="15">
        <f>SUM(G9:G19)</f>
        <v>12840000</v>
      </c>
    </row>
    <row r="22" spans="1:7">
      <c r="C22" s="13" t="s">
        <v>2</v>
      </c>
      <c r="D22" s="13" t="s">
        <v>2</v>
      </c>
      <c r="E22" s="13"/>
      <c r="F22" s="13"/>
    </row>
    <row r="23" spans="1:7">
      <c r="A23" s="1" t="s">
        <v>2</v>
      </c>
      <c r="B23" s="1" t="s">
        <v>2</v>
      </c>
      <c r="C23" s="13" t="s">
        <v>2</v>
      </c>
      <c r="D23" s="13" t="s">
        <v>2</v>
      </c>
      <c r="E23" s="13"/>
      <c r="F23" s="13"/>
    </row>
    <row r="24" spans="1:7">
      <c r="C24" s="13"/>
      <c r="D24" s="13"/>
      <c r="E24" s="13"/>
      <c r="F24" s="13"/>
    </row>
    <row r="25" spans="1:7">
      <c r="A25" s="1" t="s">
        <v>8</v>
      </c>
      <c r="B25" s="1" t="s">
        <v>23</v>
      </c>
      <c r="C25" s="13" t="s">
        <v>2</v>
      </c>
      <c r="D25" s="13" t="s">
        <v>2</v>
      </c>
      <c r="E25" s="13">
        <f>2872500+177600+15000</f>
        <v>3065100</v>
      </c>
      <c r="F25" s="13">
        <f>2872500+182600+15000</f>
        <v>3070100</v>
      </c>
      <c r="G25" s="13">
        <v>3070100</v>
      </c>
    </row>
    <row r="26" spans="1:7">
      <c r="A26" s="1" t="s">
        <v>10</v>
      </c>
      <c r="B26" s="1" t="s">
        <v>11</v>
      </c>
      <c r="C26" s="13" t="s">
        <v>2</v>
      </c>
      <c r="D26" s="13" t="s">
        <v>2</v>
      </c>
      <c r="E26" s="13">
        <v>120000</v>
      </c>
      <c r="F26" s="13">
        <v>120000</v>
      </c>
      <c r="G26" s="13">
        <v>120000</v>
      </c>
    </row>
    <row r="27" spans="1:7">
      <c r="A27" s="16">
        <v>43</v>
      </c>
      <c r="B27" s="1" t="s">
        <v>24</v>
      </c>
      <c r="C27" s="13" t="s">
        <v>2</v>
      </c>
      <c r="D27" s="13" t="s">
        <v>2</v>
      </c>
      <c r="E27" s="13">
        <f>272000+423184.1+310000</f>
        <v>1005184.1</v>
      </c>
      <c r="F27" s="13">
        <f>272000+475900+310000</f>
        <v>1057900</v>
      </c>
      <c r="G27" s="13">
        <v>1057900</v>
      </c>
    </row>
    <row r="28" spans="1:7">
      <c r="A28" s="16">
        <v>52</v>
      </c>
      <c r="B28" s="1" t="s">
        <v>25</v>
      </c>
      <c r="C28" s="13" t="s">
        <v>2</v>
      </c>
      <c r="D28" s="13" t="s">
        <v>2</v>
      </c>
      <c r="E28" s="13">
        <f>16000+3000+25000+100000+150000+40000</f>
        <v>334000</v>
      </c>
      <c r="F28" s="13">
        <v>314000</v>
      </c>
      <c r="G28" s="2">
        <v>274000</v>
      </c>
    </row>
    <row r="29" spans="1:7">
      <c r="A29" s="16">
        <v>52</v>
      </c>
      <c r="B29" s="1" t="s">
        <v>30</v>
      </c>
      <c r="C29" s="13"/>
      <c r="D29" s="13"/>
      <c r="E29" s="13">
        <v>250000</v>
      </c>
      <c r="F29" s="13">
        <v>250000</v>
      </c>
      <c r="G29" s="2">
        <v>250000</v>
      </c>
    </row>
    <row r="30" spans="1:7">
      <c r="A30" s="1" t="s">
        <v>15</v>
      </c>
      <c r="B30" s="1" t="s">
        <v>26</v>
      </c>
      <c r="C30" s="13" t="s">
        <v>2</v>
      </c>
      <c r="D30" s="13" t="s">
        <v>2</v>
      </c>
      <c r="E30" s="13">
        <v>110000</v>
      </c>
      <c r="F30" s="13">
        <v>50000</v>
      </c>
      <c r="G30" s="2">
        <v>50000</v>
      </c>
    </row>
    <row r="31" spans="1:7">
      <c r="A31" s="16">
        <v>52</v>
      </c>
      <c r="B31" s="1" t="s">
        <v>32</v>
      </c>
      <c r="C31" s="13" t="s">
        <v>2</v>
      </c>
      <c r="D31" s="13" t="s">
        <v>2</v>
      </c>
      <c r="E31" s="13">
        <v>4062259.15</v>
      </c>
      <c r="F31" s="13">
        <v>2920000</v>
      </c>
      <c r="G31" s="2">
        <v>2960000</v>
      </c>
    </row>
    <row r="32" spans="1:7">
      <c r="A32" s="16">
        <v>54</v>
      </c>
      <c r="B32" s="1" t="s">
        <v>31</v>
      </c>
      <c r="C32" s="13"/>
      <c r="D32" s="13"/>
      <c r="E32" s="13">
        <v>1915456.75</v>
      </c>
      <c r="F32" s="13">
        <v>0</v>
      </c>
      <c r="G32" s="2">
        <v>0</v>
      </c>
    </row>
    <row r="33" spans="1:7">
      <c r="A33" s="1" t="s">
        <v>18</v>
      </c>
      <c r="B33" s="1" t="s">
        <v>19</v>
      </c>
      <c r="C33" s="13" t="s">
        <v>2</v>
      </c>
      <c r="D33" s="13" t="s">
        <v>2</v>
      </c>
      <c r="E33" s="13">
        <v>58000</v>
      </c>
      <c r="F33" s="13">
        <v>58000</v>
      </c>
      <c r="G33" s="13">
        <v>58000</v>
      </c>
    </row>
    <row r="34" spans="1:7">
      <c r="A34" s="12">
        <v>81</v>
      </c>
      <c r="B34" s="1" t="s">
        <v>20</v>
      </c>
      <c r="C34" s="13" t="s">
        <v>2</v>
      </c>
      <c r="D34" s="13" t="s">
        <v>2</v>
      </c>
      <c r="E34" s="13">
        <v>500000</v>
      </c>
      <c r="F34" s="13">
        <v>10000000</v>
      </c>
      <c r="G34" s="2">
        <v>5000000</v>
      </c>
    </row>
    <row r="35" spans="1:7">
      <c r="A35" s="12">
        <v>9</v>
      </c>
      <c r="B35" s="1" t="s">
        <v>21</v>
      </c>
      <c r="C35" s="13" t="s">
        <v>2</v>
      </c>
      <c r="D35" s="13" t="s">
        <v>2</v>
      </c>
      <c r="E35" s="13">
        <v>1200000</v>
      </c>
      <c r="F35" s="13">
        <v>0</v>
      </c>
      <c r="G35" s="2">
        <v>0</v>
      </c>
    </row>
    <row r="36" spans="1:7">
      <c r="C36" s="13"/>
      <c r="D36" s="13"/>
      <c r="E36" s="13"/>
      <c r="F36" s="13"/>
    </row>
    <row r="37" spans="1:7">
      <c r="A37" s="3" t="s">
        <v>27</v>
      </c>
      <c r="B37" s="3" t="s">
        <v>28</v>
      </c>
      <c r="C37" s="15" t="s">
        <v>2</v>
      </c>
      <c r="D37" s="15" t="s">
        <v>2</v>
      </c>
      <c r="E37" s="15">
        <f>SUM(E25:E35)</f>
        <v>12620000</v>
      </c>
      <c r="F37" s="15">
        <f>SUM(F25:F35)</f>
        <v>17840000</v>
      </c>
      <c r="G37" s="15">
        <f>SUM(G25:G35)</f>
        <v>12840000</v>
      </c>
    </row>
    <row r="38" spans="1:7">
      <c r="D38" s="2" t="s">
        <v>2</v>
      </c>
    </row>
  </sheetData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LibreOffice/6.2.4.2$Windows_X86_64 LibreOffice_project/2412653d852ce75f65fbfa83fb7e7b669a126d64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REBPOM</vt:lpstr>
      <vt:lpstr>Baza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ZDRAVKO</dc:creator>
  <cp:lastModifiedBy>KASAX</cp:lastModifiedBy>
  <cp:revision>7</cp:revision>
  <cp:lastPrinted>2021-12-30T13:06:45Z</cp:lastPrinted>
  <dcterms:created xsi:type="dcterms:W3CDTF">2021-07-16T12:18:06Z</dcterms:created>
  <dcterms:modified xsi:type="dcterms:W3CDTF">2022-01-27T11:47:56Z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